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E94" i="1"/>
  <c r="ET94" i="1"/>
  <c r="EE95" i="1"/>
  <c r="ET95" i="1"/>
  <c r="EE96" i="1"/>
  <c r="ET96" i="1"/>
  <c r="EE97" i="1"/>
  <c r="ET97" i="1"/>
  <c r="EE98" i="1"/>
  <c r="ET98" i="1"/>
  <c r="EE99" i="1"/>
  <c r="ET99" i="1"/>
  <c r="EE100" i="1"/>
  <c r="EE101" i="1"/>
  <c r="EE102" i="1"/>
  <c r="EE103" i="1"/>
  <c r="EE104" i="1"/>
  <c r="EE105" i="1"/>
  <c r="EE106" i="1"/>
  <c r="EE107" i="1"/>
  <c r="EE108" i="1"/>
</calcChain>
</file>

<file path=xl/sharedStrings.xml><?xml version="1.0" encoding="utf-8"?>
<sst xmlns="http://schemas.openxmlformats.org/spreadsheetml/2006/main" count="197" uniqueCount="157">
  <si>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</si>
  <si>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</si>
  <si>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</si>
  <si>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</si>
  <si>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</si>
  <si>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</si>
  <si>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</si>
  <si>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</si>
  <si>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</si>
  <si>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</si>
  <si>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</si>
  <si>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</si>
  <si>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</si>
  <si>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</si>
  <si>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</si>
  <si>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</si>
  <si>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</si>
  <si>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04.04.2023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</si>
  <si>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</si>
  <si>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</si>
  <si>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</si>
  <si>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</si>
  <si>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</si>
  <si>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</si>
  <si>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</si>
  <si>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</si>
  <si>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</si>
  <si>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</si>
  <si>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</si>
  <si>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</si>
  <si>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</si>
  <si>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</si>
  <si>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</si>
  <si>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</si>
  <si>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</si>
  <si>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</si>
  <si>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</si>
  <si>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</si>
  <si>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</si>
  <si>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</si>
  <si>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</si>
  <si>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</si>
  <si>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</si>
  <si>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</si>
  <si>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</si>
  <si>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</si>
  <si>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</si>
  <si>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00010804020010000110112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</si>
  <si>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</si>
  <si>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</si>
  <si>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</si>
  <si>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</si>
  <si>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</si>
  <si>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</si>
  <si>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</si>
  <si>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</si>
  <si>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</si>
  <si>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</si>
  <si>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</si>
  <si>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</si>
  <si>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</si>
  <si>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</si>
  <si>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</si>
  <si>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</si>
  <si>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</si>
  <si>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</si>
  <si>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</si>
  <si>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</si>
  <si>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</si>
  <si>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</si>
  <si>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</si>
  <si>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</si>
  <si>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</si>
  <si>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</si>
  <si>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</si>
  <si>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</si>
  <si>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</si>
  <si>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</si>
  <si>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</si>
  <si>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</si>
  <si>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</si>
  <si>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</si>
  <si>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</si>
  <si>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</si>
  <si>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</si>
  <si>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</si>
  <si>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</si>
  <si>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</si>
  <si>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</si>
  <si>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</si>
  <si>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</si>
  <si>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</si>
  <si>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</si>
  <si>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</si>
  <si>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материальных запасов</t>
  </si>
  <si>
    <t>00002039900051180244346</t>
  </si>
  <si>
    <t>00004069900090430244225</t>
  </si>
  <si>
    <t>0000503Б100078010247223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</si>
  <si>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</si>
  <si>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</si>
  <si>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</si>
  <si>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Услуги, работы для целей капитальных вложений</t>
  </si>
  <si>
    <t>0000503Б100078050244228</t>
  </si>
  <si>
    <t>00008010810144090244221</t>
  </si>
  <si>
    <t>Прочие работы, услуги</t>
  </si>
  <si>
    <t>00008010810144090244226</t>
  </si>
  <si>
    <t>00008010810144090244346</t>
  </si>
  <si>
    <t>00008010810144090247223</t>
  </si>
  <si>
    <t>00008010840144091244221</t>
  </si>
  <si>
    <t>00008010840144091244225</t>
  </si>
  <si>
    <t>00008010840144091244226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</si>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</sst>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4061820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1174885.1499999999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3" si="0">CF19+CW19+DN19</f>
        <v>1174885.1499999999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3" si="1">BJ19-EE19</f>
        <v>2886934.85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4061820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1174885.1499999999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1174885.1499999999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2886934.85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143000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18535.16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18535.16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124464.84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0.5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0.5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-0.5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150000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3094.92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3094.92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146905.07999999999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110000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-1290.47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-1290.47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111290.47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956000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25478.959999999999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25478.959999999999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930521.04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281000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2487.8000000000002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2487.8000000000002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278512.2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700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700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1300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3657.68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3657.68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-3657.68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60000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5523.6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5523.6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54476.4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431500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431500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-431500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2231400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653600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653600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1577800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126420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31597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31597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94823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</row>
    <row r="45" spans="1:166" ht="24" customHeight="1" x14ac:dyDescent="0.2">
      <c r="A45" s="84" t="s">
        <v>21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9"/>
      <c r="AK45" s="83" t="s">
        <v>22</v>
      </c>
      <c r="AL45" s="84"/>
      <c r="AM45" s="84"/>
      <c r="AN45" s="84"/>
      <c r="AO45" s="84"/>
      <c r="AP45" s="89"/>
      <c r="AQ45" s="83" t="s">
        <v>62</v>
      </c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9"/>
      <c r="BC45" s="83" t="s">
        <v>63</v>
      </c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9"/>
      <c r="BU45" s="83" t="s">
        <v>64</v>
      </c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9"/>
      <c r="CH45" s="80" t="s">
        <v>25</v>
      </c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2"/>
      <c r="EK45" s="80" t="s">
        <v>65</v>
      </c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98"/>
    </row>
    <row r="46" spans="1:166" ht="78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90"/>
      <c r="AK46" s="86"/>
      <c r="AL46" s="87"/>
      <c r="AM46" s="87"/>
      <c r="AN46" s="87"/>
      <c r="AO46" s="87"/>
      <c r="AP46" s="90"/>
      <c r="AQ46" s="86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90"/>
      <c r="BC46" s="86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90"/>
      <c r="BU46" s="86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90"/>
      <c r="CH46" s="81" t="s">
        <v>66</v>
      </c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2"/>
      <c r="CX46" s="80" t="s">
        <v>28</v>
      </c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2"/>
      <c r="DK46" s="80" t="s">
        <v>29</v>
      </c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2"/>
      <c r="DX46" s="80" t="s">
        <v>30</v>
      </c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2"/>
      <c r="EK46" s="86" t="s">
        <v>67</v>
      </c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90"/>
      <c r="EX46" s="80" t="s">
        <v>68</v>
      </c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98"/>
    </row>
    <row r="47" spans="1:166" ht="14.25" customHeight="1" x14ac:dyDescent="0.2">
      <c r="A47" s="77">
        <v>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8"/>
      <c r="AK47" s="74">
        <v>2</v>
      </c>
      <c r="AL47" s="75"/>
      <c r="AM47" s="75"/>
      <c r="AN47" s="75"/>
      <c r="AO47" s="75"/>
      <c r="AP47" s="76"/>
      <c r="AQ47" s="74">
        <v>3</v>
      </c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6"/>
      <c r="BC47" s="74">
        <v>4</v>
      </c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6"/>
      <c r="BU47" s="74">
        <v>5</v>
      </c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6"/>
      <c r="CH47" s="74">
        <v>6</v>
      </c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6"/>
      <c r="CX47" s="74">
        <v>7</v>
      </c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6"/>
      <c r="DK47" s="74">
        <v>8</v>
      </c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6"/>
      <c r="DX47" s="74">
        <v>9</v>
      </c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6"/>
      <c r="EK47" s="74">
        <v>10</v>
      </c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62">
        <v>11</v>
      </c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4"/>
    </row>
    <row r="48" spans="1:166" ht="15" customHeight="1" x14ac:dyDescent="0.2">
      <c r="A48" s="97" t="s">
        <v>69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67" t="s">
        <v>70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2">
        <v>4061820</v>
      </c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>
        <v>4061820</v>
      </c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>
        <v>666011.53</v>
      </c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>
        <f t="shared" ref="DX48:DX82" si="2">CH48+CX48+DK48</f>
        <v>666011.53</v>
      </c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>
        <f t="shared" ref="EK48:EK81" si="3">BC48-DX48</f>
        <v>3395808.4699999997</v>
      </c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>
        <f t="shared" ref="EX48:EX81" si="4">BU48-DX48</f>
        <v>3395808.4699999997</v>
      </c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3"/>
    </row>
    <row r="49" spans="1:166" ht="15" customHeight="1" x14ac:dyDescent="0.2">
      <c r="A49" s="35" t="s">
        <v>33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44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4061820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4061820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666011.53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666011.53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3395808.4699999997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3395808.4699999997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356844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356844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94720.21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94720.21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262123.78999999998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262123.78999999998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107767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107767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28701.17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28701.17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79065.83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79065.83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75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320000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320000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63954.05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63954.05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256045.95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256045.95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73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96640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96640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18470.36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18470.36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78169.64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78169.64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5000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5000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66230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66230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66230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66230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8500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8500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8500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8500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120000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120000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40000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40000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80000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80000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260018.6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260018.6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260018.6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260018.6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4000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4000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4000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4000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50000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50000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50000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50000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71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315251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315251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69505.539999999994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69505.539999999994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245745.46000000002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245745.46000000002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73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94549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94549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21060.880000000001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21060.880000000001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73488.12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73488.12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71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88881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88881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22218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22218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66663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66663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73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26841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26841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6709.83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6709.83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20131.169999999998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20131.169999999998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94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10698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10698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10698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10698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79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96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100000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100000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85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97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350000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350000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116098.03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116098.03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233901.97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233901.97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85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40000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40000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40000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40000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48.6" customHeight="1" x14ac:dyDescent="0.2">
      <c r="A69" s="95" t="s">
        <v>99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190000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190000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190000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190000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216800.4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216800.4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216800.4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216800.4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10000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10000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175000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175000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175000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175000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94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19109.38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19109.38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19109.38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19109.38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85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95890.62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95890.62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95890.62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95890.62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77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108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10000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10000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79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109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74679.490000000005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74679.490000000005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74679.490000000005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74679.490000000005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104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14000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14000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14000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14000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94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111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22430.27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22430.27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22430.27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22430.27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36.4" customHeight="1" x14ac:dyDescent="0.2">
      <c r="A79" s="95" t="s">
        <v>112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113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51069.73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51069.73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51069.73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51069.73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711620.51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711620.51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184573.46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184573.46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527047.05000000005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527047.05000000005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87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115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50000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50000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" customHeight="1" x14ac:dyDescent="0.2">
      <c r="A82" s="92" t="s">
        <v>116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21" t="s">
        <v>117</v>
      </c>
      <c r="AL82" s="22"/>
      <c r="AM82" s="22"/>
      <c r="AN82" s="22"/>
      <c r="AO82" s="22"/>
      <c r="AP82" s="22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>
        <v>508873.62</v>
      </c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32">
        <f t="shared" si="2"/>
        <v>508873.62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7"/>
    </row>
    <row r="83" spans="1:166" ht="24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118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119</v>
      </c>
    </row>
    <row r="90" spans="1:16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</row>
    <row r="91" spans="1:166" ht="11.25" customHeight="1" x14ac:dyDescent="0.2">
      <c r="A91" s="84" t="s">
        <v>21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9"/>
      <c r="AP91" s="83" t="s">
        <v>22</v>
      </c>
      <c r="AQ91" s="84"/>
      <c r="AR91" s="84"/>
      <c r="AS91" s="84"/>
      <c r="AT91" s="84"/>
      <c r="AU91" s="89"/>
      <c r="AV91" s="83" t="s">
        <v>120</v>
      </c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9"/>
      <c r="BL91" s="83" t="s">
        <v>63</v>
      </c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9"/>
      <c r="CF91" s="80" t="s">
        <v>25</v>
      </c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2"/>
      <c r="ET91" s="83" t="s">
        <v>26</v>
      </c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5"/>
    </row>
    <row r="92" spans="1:166" ht="69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90"/>
      <c r="AP92" s="86"/>
      <c r="AQ92" s="87"/>
      <c r="AR92" s="87"/>
      <c r="AS92" s="87"/>
      <c r="AT92" s="87"/>
      <c r="AU92" s="90"/>
      <c r="AV92" s="86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90"/>
      <c r="BL92" s="86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90"/>
      <c r="CF92" s="81" t="s">
        <v>121</v>
      </c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2"/>
      <c r="CW92" s="80" t="s">
        <v>28</v>
      </c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2"/>
      <c r="DN92" s="80" t="s">
        <v>29</v>
      </c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2"/>
      <c r="EE92" s="80" t="s">
        <v>30</v>
      </c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2"/>
      <c r="ET92" s="86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8"/>
    </row>
    <row r="93" spans="1:166" ht="12" customHeight="1" x14ac:dyDescent="0.2">
      <c r="A93" s="77">
        <v>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8"/>
      <c r="AP93" s="74">
        <v>2</v>
      </c>
      <c r="AQ93" s="75"/>
      <c r="AR93" s="75"/>
      <c r="AS93" s="75"/>
      <c r="AT93" s="75"/>
      <c r="AU93" s="76"/>
      <c r="AV93" s="74">
        <v>3</v>
      </c>
      <c r="AW93" s="75"/>
      <c r="AX93" s="75"/>
      <c r="AY93" s="75"/>
      <c r="AZ93" s="75"/>
      <c r="BA93" s="75"/>
      <c r="BB93" s="75"/>
      <c r="BC93" s="75"/>
      <c r="BD93" s="75"/>
      <c r="BE93" s="63"/>
      <c r="BF93" s="63"/>
      <c r="BG93" s="63"/>
      <c r="BH93" s="63"/>
      <c r="BI93" s="63"/>
      <c r="BJ93" s="63"/>
      <c r="BK93" s="79"/>
      <c r="BL93" s="74">
        <v>4</v>
      </c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6"/>
      <c r="CF93" s="74">
        <v>5</v>
      </c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6"/>
      <c r="CW93" s="74">
        <v>6</v>
      </c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6"/>
      <c r="DN93" s="74">
        <v>7</v>
      </c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6"/>
      <c r="EE93" s="74">
        <v>8</v>
      </c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6"/>
      <c r="ET93" s="62">
        <v>9</v>
      </c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4"/>
    </row>
    <row r="94" spans="1:166" ht="37.5" customHeight="1" x14ac:dyDescent="0.2">
      <c r="A94" s="65" t="s">
        <v>122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6"/>
      <c r="AP94" s="67" t="s">
        <v>123</v>
      </c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9"/>
      <c r="BF94" s="70"/>
      <c r="BG94" s="70"/>
      <c r="BH94" s="70"/>
      <c r="BI94" s="70"/>
      <c r="BJ94" s="70"/>
      <c r="BK94" s="71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>
        <v>-508873.62</v>
      </c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>
        <f t="shared" ref="EE94:EE108" si="5">CF94+CW94+DN94</f>
        <v>-508873.62</v>
      </c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>
        <f t="shared" ref="ET94:ET99" si="6">BL94-CF94-CW94-DN94</f>
        <v>508873.62</v>
      </c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3"/>
    </row>
    <row r="95" spans="1:166" ht="36.75" customHeight="1" x14ac:dyDescent="0.2">
      <c r="A95" s="59" t="s">
        <v>124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60"/>
      <c r="AP95" s="44" t="s">
        <v>125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6"/>
      <c r="BF95" s="38"/>
      <c r="BG95" s="38"/>
      <c r="BH95" s="38"/>
      <c r="BI95" s="38"/>
      <c r="BJ95" s="38"/>
      <c r="BK95" s="39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29">
        <f t="shared" si="5"/>
        <v>0</v>
      </c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1"/>
      <c r="ET95" s="29">
        <f t="shared" si="6"/>
        <v>0</v>
      </c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61"/>
    </row>
    <row r="96" spans="1:166" ht="17.25" customHeight="1" x14ac:dyDescent="0.2">
      <c r="A96" s="47" t="s">
        <v>126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8"/>
      <c r="AP96" s="49"/>
      <c r="AQ96" s="50"/>
      <c r="AR96" s="50"/>
      <c r="AS96" s="50"/>
      <c r="AT96" s="50"/>
      <c r="AU96" s="51"/>
      <c r="AV96" s="52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4"/>
      <c r="BL96" s="55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7"/>
      <c r="CF96" s="55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7"/>
      <c r="CW96" s="55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7"/>
      <c r="DN96" s="55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7"/>
      <c r="EE96" s="32">
        <f t="shared" si="5"/>
        <v>0</v>
      </c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>
        <f t="shared" si="6"/>
        <v>0</v>
      </c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" customHeight="1" x14ac:dyDescent="0.2">
      <c r="A97" s="59" t="s">
        <v>127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60"/>
      <c r="AP97" s="44" t="s">
        <v>128</v>
      </c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6"/>
      <c r="BF97" s="38"/>
      <c r="BG97" s="38"/>
      <c r="BH97" s="38"/>
      <c r="BI97" s="38"/>
      <c r="BJ97" s="38"/>
      <c r="BK97" s="39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>
        <f t="shared" si="5"/>
        <v>0</v>
      </c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>
        <f t="shared" si="6"/>
        <v>0</v>
      </c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7.25" customHeight="1" x14ac:dyDescent="0.2">
      <c r="A98" s="47" t="s">
        <v>126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8"/>
      <c r="AP98" s="49"/>
      <c r="AQ98" s="50"/>
      <c r="AR98" s="50"/>
      <c r="AS98" s="50"/>
      <c r="AT98" s="50"/>
      <c r="AU98" s="51"/>
      <c r="AV98" s="52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4"/>
      <c r="BL98" s="55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7"/>
      <c r="CF98" s="55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7"/>
      <c r="CW98" s="55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7"/>
      <c r="DN98" s="55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7"/>
      <c r="EE98" s="32">
        <f t="shared" si="5"/>
        <v>0</v>
      </c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>
        <f t="shared" si="6"/>
        <v>0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1.5" customHeight="1" x14ac:dyDescent="0.2">
      <c r="A99" s="58" t="s">
        <v>129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44" t="s">
        <v>130</v>
      </c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6"/>
      <c r="BF99" s="38"/>
      <c r="BG99" s="38"/>
      <c r="BH99" s="38"/>
      <c r="BI99" s="38"/>
      <c r="BJ99" s="38"/>
      <c r="BK99" s="39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>
        <f t="shared" si="5"/>
        <v>0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>
        <f t="shared" si="6"/>
        <v>0</v>
      </c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5" customHeight="1" x14ac:dyDescent="0.2">
      <c r="A100" s="35" t="s">
        <v>131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44" t="s">
        <v>132</v>
      </c>
      <c r="AQ100" s="45"/>
      <c r="AR100" s="45"/>
      <c r="AS100" s="45"/>
      <c r="AT100" s="45"/>
      <c r="AU100" s="45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4"/>
      <c r="BG100" s="24"/>
      <c r="BH100" s="24"/>
      <c r="BI100" s="24"/>
      <c r="BJ100" s="24"/>
      <c r="BK100" s="25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0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5" customHeight="1" x14ac:dyDescent="0.2">
      <c r="A101" s="35" t="s">
        <v>133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AP101" s="37" t="s">
        <v>134</v>
      </c>
      <c r="AQ101" s="38"/>
      <c r="AR101" s="38"/>
      <c r="AS101" s="38"/>
      <c r="AT101" s="38"/>
      <c r="AU101" s="39"/>
      <c r="AV101" s="40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29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1.5" customHeight="1" x14ac:dyDescent="0.2">
      <c r="A102" s="34" t="s">
        <v>135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43"/>
      <c r="AP102" s="44" t="s">
        <v>136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>
        <v>-508873.62</v>
      </c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-508873.62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8.25" customHeight="1" x14ac:dyDescent="0.2">
      <c r="A103" s="34" t="s">
        <v>137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AP103" s="37" t="s">
        <v>138</v>
      </c>
      <c r="AQ103" s="38"/>
      <c r="AR103" s="38"/>
      <c r="AS103" s="38"/>
      <c r="AT103" s="38"/>
      <c r="AU103" s="39"/>
      <c r="AV103" s="40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29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-508873.62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-508873.62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6" customHeight="1" x14ac:dyDescent="0.2">
      <c r="A104" s="34" t="s">
        <v>139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AP104" s="44" t="s">
        <v>140</v>
      </c>
      <c r="AQ104" s="45"/>
      <c r="AR104" s="45"/>
      <c r="AS104" s="45"/>
      <c r="AT104" s="45"/>
      <c r="AU104" s="45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32">
        <v>-4061820</v>
      </c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>
        <v>-1174885.1499999999</v>
      </c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-1174885.1499999999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6.25" customHeight="1" x14ac:dyDescent="0.2">
      <c r="A105" s="34" t="s">
        <v>141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37" t="s">
        <v>142</v>
      </c>
      <c r="AQ105" s="38"/>
      <c r="AR105" s="38"/>
      <c r="AS105" s="38"/>
      <c r="AT105" s="38"/>
      <c r="AU105" s="39"/>
      <c r="AV105" s="40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29">
        <v>4061820</v>
      </c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1"/>
      <c r="CF105" s="29">
        <v>666011.53</v>
      </c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1"/>
      <c r="CW105" s="29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1"/>
      <c r="DN105" s="29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E105" s="32">
        <f t="shared" si="5"/>
        <v>666011.53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7.75" customHeight="1" x14ac:dyDescent="0.2">
      <c r="A106" s="34" t="s">
        <v>143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43"/>
      <c r="AP106" s="44" t="s">
        <v>144</v>
      </c>
      <c r="AQ106" s="45"/>
      <c r="AR106" s="45"/>
      <c r="AS106" s="45"/>
      <c r="AT106" s="45"/>
      <c r="AU106" s="45"/>
      <c r="AV106" s="22"/>
      <c r="AW106" s="22"/>
      <c r="AX106" s="22"/>
      <c r="AY106" s="22"/>
      <c r="AZ106" s="22"/>
      <c r="BA106" s="22"/>
      <c r="BB106" s="22"/>
      <c r="BC106" s="22"/>
      <c r="BD106" s="22"/>
      <c r="BE106" s="23"/>
      <c r="BF106" s="24"/>
      <c r="BG106" s="24"/>
      <c r="BH106" s="24"/>
      <c r="BI106" s="24"/>
      <c r="BJ106" s="24"/>
      <c r="BK106" s="25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2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" customHeight="1" x14ac:dyDescent="0.2">
      <c r="A107" s="34" t="s">
        <v>145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AP107" s="37" t="s">
        <v>146</v>
      </c>
      <c r="AQ107" s="38"/>
      <c r="AR107" s="38"/>
      <c r="AS107" s="38"/>
      <c r="AT107" s="38"/>
      <c r="AU107" s="39"/>
      <c r="AV107" s="40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5.5" customHeight="1" x14ac:dyDescent="0.2">
      <c r="A108" s="18" t="s">
        <v>147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20"/>
      <c r="AP108" s="21" t="s">
        <v>148</v>
      </c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3"/>
      <c r="BF108" s="24"/>
      <c r="BG108" s="24"/>
      <c r="BH108" s="24"/>
      <c r="BI108" s="24"/>
      <c r="BJ108" s="24"/>
      <c r="BK108" s="25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26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8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>
        <f t="shared" si="5"/>
        <v>0</v>
      </c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7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149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"/>
      <c r="AG111" s="1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150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5" t="s">
        <v>151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"/>
      <c r="AG112" s="1"/>
      <c r="AH112" s="15" t="s">
        <v>152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153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"/>
      <c r="DR112" s="1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 t="s">
        <v>154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"/>
      <c r="AG113" s="1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5" t="s">
        <v>151</v>
      </c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7"/>
      <c r="DR113" s="7"/>
      <c r="DS113" s="15" t="s">
        <v>152</v>
      </c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5" t="s">
        <v>151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7"/>
      <c r="AG114" s="7"/>
      <c r="AH114" s="15" t="s">
        <v>152</v>
      </c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2" t="s">
        <v>155</v>
      </c>
      <c r="B116" s="12"/>
      <c r="C116" s="13"/>
      <c r="D116" s="13"/>
      <c r="E116" s="13"/>
      <c r="F116" s="1" t="s">
        <v>155</v>
      </c>
      <c r="G116" s="1"/>
      <c r="H116" s="1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2">
        <v>200</v>
      </c>
      <c r="Z116" s="12"/>
      <c r="AA116" s="12"/>
      <c r="AB116" s="12"/>
      <c r="AC116" s="12"/>
      <c r="AD116" s="11"/>
      <c r="AE116" s="11"/>
      <c r="AF116" s="1"/>
      <c r="AG116" s="1" t="s">
        <v>156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54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2023-04-04T14:29:04Z</dcterms:created>
  <dcterms:modified xsi:type="dcterms:W3CDTF">2023-04-10T08:04:58Z</dcterms:modified>
</cp:coreProperties>
</file>