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ГР'!$FJ$148</definedName>
  </definedNames>
  <calcPr calcId="162913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EE31" i="1"/>
  <c r="ET31" i="1" s="1"/>
  <c r="EE32" i="1"/>
  <c r="ET32" i="1" s="1"/>
  <c r="EE33" i="1"/>
  <c r="ET33" i="1" s="1"/>
  <c r="EE34" i="1"/>
  <c r="ET34" i="1" s="1"/>
  <c r="EE35" i="1"/>
  <c r="ET35" i="1" s="1"/>
  <c r="EE36" i="1"/>
  <c r="ET36" i="1" s="1"/>
  <c r="EE37" i="1"/>
  <c r="ET37" i="1" s="1"/>
  <c r="EE38" i="1"/>
  <c r="ET38" i="1" s="1"/>
  <c r="EE39" i="1"/>
  <c r="ET39" i="1" s="1"/>
  <c r="EE40" i="1"/>
  <c r="ET40" i="1" s="1"/>
  <c r="EE41" i="1"/>
  <c r="ET41" i="1" s="1"/>
  <c r="DX56" i="1"/>
  <c r="EK56" i="1" s="1"/>
  <c r="DX57" i="1"/>
  <c r="EX57" i="1" s="1"/>
  <c r="DX58" i="1"/>
  <c r="EX58" i="1" s="1"/>
  <c r="DX59" i="1"/>
  <c r="EK59" i="1" s="1"/>
  <c r="DX60" i="1"/>
  <c r="EK60" i="1" s="1"/>
  <c r="EX60" i="1"/>
  <c r="DX61" i="1"/>
  <c r="EX61" i="1" s="1"/>
  <c r="DX62" i="1"/>
  <c r="EX62" i="1" s="1"/>
  <c r="DX63" i="1"/>
  <c r="EX63" i="1" s="1"/>
  <c r="EK63" i="1"/>
  <c r="DX64" i="1"/>
  <c r="EK64" i="1" s="1"/>
  <c r="EX64" i="1"/>
  <c r="DX65" i="1"/>
  <c r="EX65" i="1" s="1"/>
  <c r="DX66" i="1"/>
  <c r="EX66" i="1" s="1"/>
  <c r="DX67" i="1"/>
  <c r="EK67" i="1"/>
  <c r="EX67" i="1"/>
  <c r="DX68" i="1"/>
  <c r="EK68" i="1" s="1"/>
  <c r="DX69" i="1"/>
  <c r="EX69" i="1" s="1"/>
  <c r="DX70" i="1"/>
  <c r="EX70" i="1" s="1"/>
  <c r="DX71" i="1"/>
  <c r="EK71" i="1" s="1"/>
  <c r="EX71" i="1"/>
  <c r="DX72" i="1"/>
  <c r="EK72" i="1" s="1"/>
  <c r="DX73" i="1"/>
  <c r="EX73" i="1" s="1"/>
  <c r="DX74" i="1"/>
  <c r="EX74" i="1" s="1"/>
  <c r="DX75" i="1"/>
  <c r="EK75" i="1" s="1"/>
  <c r="DX76" i="1"/>
  <c r="EK76" i="1" s="1"/>
  <c r="EX76" i="1"/>
  <c r="DX77" i="1"/>
  <c r="EX77" i="1" s="1"/>
  <c r="DX78" i="1"/>
  <c r="EX78" i="1" s="1"/>
  <c r="DX79" i="1"/>
  <c r="EX79" i="1" s="1"/>
  <c r="EK79" i="1"/>
  <c r="DX80" i="1"/>
  <c r="EK80" i="1" s="1"/>
  <c r="EX80" i="1"/>
  <c r="DX81" i="1"/>
  <c r="EX81" i="1" s="1"/>
  <c r="DX82" i="1"/>
  <c r="EX82" i="1" s="1"/>
  <c r="DX83" i="1"/>
  <c r="EK83" i="1"/>
  <c r="EX83" i="1"/>
  <c r="DX84" i="1"/>
  <c r="EK84" i="1" s="1"/>
  <c r="DX85" i="1"/>
  <c r="EX85" i="1" s="1"/>
  <c r="DX86" i="1"/>
  <c r="EX86" i="1" s="1"/>
  <c r="DX87" i="1"/>
  <c r="EK87" i="1" s="1"/>
  <c r="EX87" i="1"/>
  <c r="DX88" i="1"/>
  <c r="EK88" i="1" s="1"/>
  <c r="DX89" i="1"/>
  <c r="EX89" i="1" s="1"/>
  <c r="DX90" i="1"/>
  <c r="EX90" i="1" s="1"/>
  <c r="DX91" i="1"/>
  <c r="EK91" i="1" s="1"/>
  <c r="DX92" i="1"/>
  <c r="EK92" i="1" s="1"/>
  <c r="EX92" i="1"/>
  <c r="DX93" i="1"/>
  <c r="EX93" i="1" s="1"/>
  <c r="DX94" i="1"/>
  <c r="EX94" i="1" s="1"/>
  <c r="DX95" i="1"/>
  <c r="EX95" i="1" s="1"/>
  <c r="EK95" i="1"/>
  <c r="DX96" i="1"/>
  <c r="EK96" i="1" s="1"/>
  <c r="EX96" i="1"/>
  <c r="DX97" i="1"/>
  <c r="EX97" i="1" s="1"/>
  <c r="DX98" i="1"/>
  <c r="EX98" i="1" s="1"/>
  <c r="DX99" i="1"/>
  <c r="EK99" i="1"/>
  <c r="EX99" i="1"/>
  <c r="DX100" i="1"/>
  <c r="EK100" i="1" s="1"/>
  <c r="DX101" i="1"/>
  <c r="EX101" i="1" s="1"/>
  <c r="DX102" i="1"/>
  <c r="EX102" i="1" s="1"/>
  <c r="DX103" i="1"/>
  <c r="EK103" i="1" s="1"/>
  <c r="EX103" i="1"/>
  <c r="DX104" i="1"/>
  <c r="EK104" i="1" s="1"/>
  <c r="DX105" i="1"/>
  <c r="EX105" i="1" s="1"/>
  <c r="DX106" i="1"/>
  <c r="EX106" i="1" s="1"/>
  <c r="DX107" i="1"/>
  <c r="EK107" i="1" s="1"/>
  <c r="DX108" i="1"/>
  <c r="EK108" i="1" s="1"/>
  <c r="EX108" i="1"/>
  <c r="DX109" i="1"/>
  <c r="EX109" i="1" s="1"/>
  <c r="DX110" i="1"/>
  <c r="EK110" i="1" s="1"/>
  <c r="DX111" i="1"/>
  <c r="EX111" i="1" s="1"/>
  <c r="EK111" i="1"/>
  <c r="DX112" i="1"/>
  <c r="EK112" i="1" s="1"/>
  <c r="EX112" i="1"/>
  <c r="DX113" i="1"/>
  <c r="EE125" i="1"/>
  <c r="ET125" i="1"/>
  <c r="EE126" i="1"/>
  <c r="ET126" i="1"/>
  <c r="EE127" i="1"/>
  <c r="ET127" i="1"/>
  <c r="EE128" i="1"/>
  <c r="ET128" i="1"/>
  <c r="EE129" i="1"/>
  <c r="ET129" i="1"/>
  <c r="EE130" i="1"/>
  <c r="ET130" i="1"/>
  <c r="EE131" i="1"/>
  <c r="EE132" i="1"/>
  <c r="EE133" i="1"/>
  <c r="EE134" i="1"/>
  <c r="EE135" i="1"/>
  <c r="EE136" i="1"/>
  <c r="EE137" i="1"/>
  <c r="EE138" i="1"/>
  <c r="EE139" i="1"/>
  <c r="EX107" i="1" l="1"/>
  <c r="EX100" i="1"/>
  <c r="EX91" i="1"/>
  <c r="EX84" i="1"/>
  <c r="EX75" i="1"/>
  <c r="EX68" i="1"/>
  <c r="EX59" i="1"/>
  <c r="EX104" i="1"/>
  <c r="EX88" i="1"/>
  <c r="EX72" i="1"/>
  <c r="EX56" i="1"/>
  <c r="EK106" i="1"/>
  <c r="EK102" i="1"/>
  <c r="EK98" i="1"/>
  <c r="EK94" i="1"/>
  <c r="EK90" i="1"/>
  <c r="EK86" i="1"/>
  <c r="EK82" i="1"/>
  <c r="EK78" i="1"/>
  <c r="EK74" i="1"/>
  <c r="EK70" i="1"/>
  <c r="EK66" i="1"/>
  <c r="EK62" i="1"/>
  <c r="EK58" i="1"/>
  <c r="EX110" i="1"/>
  <c r="EK105" i="1"/>
  <c r="EK101" i="1"/>
  <c r="EK97" i="1"/>
  <c r="EK93" i="1"/>
  <c r="EK89" i="1"/>
  <c r="EK85" i="1"/>
  <c r="EK81" i="1"/>
  <c r="EK77" i="1"/>
  <c r="EK73" i="1"/>
  <c r="EK69" i="1"/>
  <c r="EK65" i="1"/>
  <c r="EK61" i="1"/>
  <c r="EK57" i="1"/>
  <c r="EK109" i="1"/>
</calcChain>
</file>

<file path=xl/sharedStrings.xml><?xml version="1.0" encoding="utf-8"?>
<sst xmlns="http://schemas.openxmlformats.org/spreadsheetml/2006/main" count="259" uniqueCount="199">
  <si>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</si>
  <si>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</si>
  <si>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</si>
  <si>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</si>
  <si>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</si>
  <si>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</si>
  <si>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</si>
  <si>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</si>
  <si>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</si>
  <si>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</si>
  <si>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</si>
  <si>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</si>
  <si>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</si>
  <si>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</si>
  <si>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</si>
  <si>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</si>
  <si>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01.07.2020 г.</t>
  </si>
  <si>
    <t>22.10.2020</t>
  </si>
  <si>
    <t>Исполком Старошаймурзинского сельского поселения</t>
  </si>
  <si>
    <t>бюджет Старошаймурзинского сельского поселения Дрожжановского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</si>
  <si>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</si>
  <si>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</si>
  <si>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</si>
  <si>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</si>
  <si>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</si>
  <si>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</si>
  <si>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</si>
  <si>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</si>
  <si>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</si>
  <si>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</si>
  <si>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</si>
  <si>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</si>
  <si>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</si>
  <si>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</si>
  <si>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</si>
  <si>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18210102010011000110111 0000000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</si>
  <si>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</si>
  <si>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18210102010012100110111 0000000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</si>
  <si>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</si>
  <si>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18210102010013000110111 0000000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</si>
  <si>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</si>
  <si>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18210102030013000110111 0000000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</si>
  <si>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</si>
  <si>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18210503010011000110111 0000000</t>
  </si>
  <si>
    <t>Единый сельскохозяйственный налог (пени по соответствующему платежу)</t>
  </si>
  <si>
    <t>18210503010012100110111 0000000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</si>
  <si>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</si>
  <si>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18210503010013000110111 0000000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</si>
  <si>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</si>
  <si>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</si>
  <si>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</si>
  <si>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18210601030102100110111 0000000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</si>
  <si>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</si>
  <si>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18210606033101000110111 0000000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</si>
  <si>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</si>
  <si>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18210606033102100110111 0000000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</si>
  <si>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</si>
  <si>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18210606043101000110111 0000000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</si>
  <si>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</si>
  <si>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18210606043102100110111 0000000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</si>
  <si>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</si>
  <si>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96711105035100000120121 0000000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</si>
  <si>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</si>
  <si>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99210804020011000110112 0000000</t>
  </si>
  <si>
    <t>Доходы, поступающие в порядке возмещения расходов, понесенных в связи с эксплуатацией имущества сельских поселений</t>
  </si>
  <si>
    <t>99211302065100000130135 0000000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</si>
  <si>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</si>
  <si>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99211602020020000140145 0000000</t>
  </si>
  <si>
    <t>Средства самообложения граждан, зачисляемые в бюджеты сельских поселений</t>
  </si>
  <si>
    <t>99211714030100000150155 0000000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</si>
  <si>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</si>
  <si>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99220216001100000150151 0000000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</si>
  <si>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</si>
  <si>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99220235118100000150151 0000000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</si>
  <si>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</si>
  <si>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99220245160100000150151 0000000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</si>
  <si>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</si>
  <si>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</si>
  <si>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</si>
  <si>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</si>
  <si>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</si>
  <si>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</si>
  <si>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</si>
  <si>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</si>
  <si>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</si>
  <si>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</si>
  <si>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</si>
  <si>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</si>
  <si>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91901029900002030121211 12000 301 000000</t>
  </si>
  <si>
    <t>91901029900002030121211 13000 301 000000</t>
  </si>
  <si>
    <t>Начисления на выплаты по оплате труда</t>
  </si>
  <si>
    <t>91901029900002030129213 12000 301 000000</t>
  </si>
  <si>
    <t>91901029900002030129213 13000 301 000000</t>
  </si>
  <si>
    <t>91901049900002040121211 13000 301 000000</t>
  </si>
  <si>
    <t>91901049900002040129213 13000 301 000000</t>
  </si>
  <si>
    <t>Услуги связи</t>
  </si>
  <si>
    <t>91901049900002040244221 00000 301 000000</t>
  </si>
  <si>
    <t>Коммунальные услуги</t>
  </si>
  <si>
    <t>91901049900002040244223 00000 301 223001</t>
  </si>
  <si>
    <t>91901049900002040244223 13000 301 223002</t>
  </si>
  <si>
    <t>Прочие работы, услуги</t>
  </si>
  <si>
    <t>91901049900002040244226 00000 301 226001</t>
  </si>
  <si>
    <t>91901049900002040244226 00000 301 226013</t>
  </si>
  <si>
    <t>Страхование</t>
  </si>
  <si>
    <t>91901049900002040244227 00000 301 227002</t>
  </si>
  <si>
    <t>Увеличение стоимости прочих оборотных запасов (материалов)</t>
  </si>
  <si>
    <t>91901049900002040244346 12000 301 000000</t>
  </si>
  <si>
    <t>91901049900002040244346 13000 301 346017</t>
  </si>
  <si>
    <t>Налоги, пошлины и сборы</t>
  </si>
  <si>
    <t>91901049900002040852291 00000 301 291015</t>
  </si>
  <si>
    <t>Иные выплаты текущего характера организациям</t>
  </si>
  <si>
    <t>91901049900002040853297 00000 301 297010</t>
  </si>
  <si>
    <t>91901139900002950851291 00000 301 291014</t>
  </si>
  <si>
    <t>91901139900029900111211 13000 301 000000</t>
  </si>
  <si>
    <t>91901139900029900119213 13000 301 000000</t>
  </si>
  <si>
    <t>91902039900051180121211 13000 100 000000</t>
  </si>
  <si>
    <t>91902039900051180129213 13000 100 000000</t>
  </si>
  <si>
    <t>91902039900051180244346 13000 100 000000</t>
  </si>
  <si>
    <t>Работы, услуги по содержанию имущества</t>
  </si>
  <si>
    <t>91904069900090430244225 00000 301 000000</t>
  </si>
  <si>
    <t>Увеличение стоимости строительных материалов</t>
  </si>
  <si>
    <t>9190409Б100078020244344 00000 311 000000</t>
  </si>
  <si>
    <t>9190409Б100078020244344 88000 311 000000</t>
  </si>
  <si>
    <t>91905039900002950851291 00000 301 291001</t>
  </si>
  <si>
    <t>9190503Б100078010244223 13000 301 223001</t>
  </si>
  <si>
    <t>9190503Б100078010244226 00000 301 000000</t>
  </si>
  <si>
    <t>9190503Б100078010244226 00000 301 226019</t>
  </si>
  <si>
    <t>Увеличение стоимости основных средств</t>
  </si>
  <si>
    <t>9190503Б100078010244310 13000 301 000000</t>
  </si>
  <si>
    <t>9190503Б100078010244346 13000 301 000000</t>
  </si>
  <si>
    <t>Арендная плата за пользование имуществом (за исключением земельных участков и других обособленных природных объектов)</t>
  </si>
  <si>
    <t>9190503Б100078050244224 13000 301 000000</t>
  </si>
  <si>
    <t>Увеличение стоимости горюче-смазочных материалов</t>
  </si>
  <si>
    <t>9190503Б100078050244343 13000 301 343001</t>
  </si>
  <si>
    <t>9190503Б100078050244343 90000 301 343001</t>
  </si>
  <si>
    <t>9190503Б100078050244343 99000 309 343001</t>
  </si>
  <si>
    <t>9190503Б100078050244346 00000 301 000000</t>
  </si>
  <si>
    <t>9190503Б100078050244346 12000 301 000000</t>
  </si>
  <si>
    <t>9190503Б100078050244346 12000 309 346017</t>
  </si>
  <si>
    <t>9190503Б100078050244346 13000 301 000000</t>
  </si>
  <si>
    <t>91908010810144090244221 00000 306 000000</t>
  </si>
  <si>
    <t>91908010810144090244223 13000 306 223001</t>
  </si>
  <si>
    <t>91908010810144090244223 13000 306 223002</t>
  </si>
  <si>
    <t>91908010810144090244226 00000 306 000000</t>
  </si>
  <si>
    <t>91908010810144090244346 13000 306 346017</t>
  </si>
  <si>
    <t>91908010840144091244221 00000 306 000000</t>
  </si>
  <si>
    <t>91908010840144091244223 13000 306 223001</t>
  </si>
  <si>
    <t>91908010840144091244223 13000 306 223002</t>
  </si>
  <si>
    <t>91908010840144091244226 00000 306 000000</t>
  </si>
  <si>
    <t>91908010840144091244226 00000 306 226001</t>
  </si>
  <si>
    <t>91908010840144091244346 13000 306 000000</t>
  </si>
  <si>
    <t>91908010840144091244346 13000 306 346017</t>
  </si>
  <si>
    <t>Увеличение стоимости прочих материальных запасов однократного применения</t>
  </si>
  <si>
    <t>91908010840144091244349 00000 306 349011</t>
  </si>
  <si>
    <t>91908019900002950851291 00000 306 291001</t>
  </si>
  <si>
    <t>91908019900002950851291 00000 306 291014</t>
  </si>
  <si>
    <t>Перечисления другим бюджетам бюджетной системы Российской Федерации</t>
  </si>
  <si>
    <t>91914039900020860521251 00000 301 000000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</si>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</sst>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49"/>
  <sheetViews>
    <sheetView tabSelected="1" topLeftCell="A4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7" t="s">
        <v>4</v>
      </c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9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 x14ac:dyDescent="0.2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07" t="s">
        <v>18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2"/>
    </row>
    <row r="8" spans="1:166" ht="15" customHeight="1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0" t="s">
        <v>20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3" t="s">
        <v>21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4"/>
      <c r="AN16" s="87" t="s">
        <v>22</v>
      </c>
      <c r="AO16" s="83"/>
      <c r="AP16" s="83"/>
      <c r="AQ16" s="83"/>
      <c r="AR16" s="83"/>
      <c r="AS16" s="84"/>
      <c r="AT16" s="87" t="s">
        <v>23</v>
      </c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4"/>
      <c r="BJ16" s="87" t="s">
        <v>24</v>
      </c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4"/>
      <c r="CF16" s="74" t="s">
        <v>25</v>
      </c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6"/>
      <c r="ET16" s="87" t="s">
        <v>26</v>
      </c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90"/>
    </row>
    <row r="17" spans="1:166" ht="57.75" customHeight="1" x14ac:dyDescent="0.2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6"/>
      <c r="AN17" s="88"/>
      <c r="AO17" s="85"/>
      <c r="AP17" s="85"/>
      <c r="AQ17" s="85"/>
      <c r="AR17" s="85"/>
      <c r="AS17" s="86"/>
      <c r="AT17" s="88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6"/>
      <c r="BJ17" s="88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6"/>
      <c r="CF17" s="75" t="s">
        <v>27</v>
      </c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6"/>
      <c r="CW17" s="74" t="s">
        <v>28</v>
      </c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6"/>
      <c r="DN17" s="74" t="s">
        <v>29</v>
      </c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6"/>
      <c r="EE17" s="74" t="s">
        <v>30</v>
      </c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6"/>
      <c r="ET17" s="88"/>
      <c r="EU17" s="85"/>
      <c r="EV17" s="85"/>
      <c r="EW17" s="85"/>
      <c r="EX17" s="85"/>
      <c r="EY17" s="85"/>
      <c r="EZ17" s="85"/>
      <c r="FA17" s="85"/>
      <c r="FB17" s="85"/>
      <c r="FC17" s="85"/>
      <c r="FD17" s="85"/>
      <c r="FE17" s="85"/>
      <c r="FF17" s="85"/>
      <c r="FG17" s="85"/>
      <c r="FH17" s="85"/>
      <c r="FI17" s="85"/>
      <c r="FJ17" s="91"/>
    </row>
    <row r="18" spans="1:166" ht="12" customHeight="1" x14ac:dyDescent="0.2">
      <c r="A18" s="80">
        <v>1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1"/>
      <c r="AN18" s="77">
        <v>2</v>
      </c>
      <c r="AO18" s="78"/>
      <c r="AP18" s="78"/>
      <c r="AQ18" s="78"/>
      <c r="AR18" s="78"/>
      <c r="AS18" s="79"/>
      <c r="AT18" s="77">
        <v>3</v>
      </c>
      <c r="AU18" s="78"/>
      <c r="AV18" s="78"/>
      <c r="AW18" s="78"/>
      <c r="AX18" s="78"/>
      <c r="AY18" s="78"/>
      <c r="AZ18" s="78"/>
      <c r="BA18" s="78"/>
      <c r="BB18" s="78"/>
      <c r="BC18" s="63"/>
      <c r="BD18" s="63"/>
      <c r="BE18" s="63"/>
      <c r="BF18" s="63"/>
      <c r="BG18" s="63"/>
      <c r="BH18" s="63"/>
      <c r="BI18" s="82"/>
      <c r="BJ18" s="77">
        <v>4</v>
      </c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9"/>
      <c r="CF18" s="77">
        <v>5</v>
      </c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9"/>
      <c r="CW18" s="77">
        <v>6</v>
      </c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9"/>
      <c r="DN18" s="77">
        <v>7</v>
      </c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9"/>
      <c r="EE18" s="77">
        <v>8</v>
      </c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9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 x14ac:dyDescent="0.2">
      <c r="A19" s="97" t="s">
        <v>31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32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5428604.7599999998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2406573.62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41" si="0">CF19+CW19+DN19</f>
        <v>2406573.62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41" si="1">BJ19-EE19</f>
        <v>3022031.1399999997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 x14ac:dyDescent="0.2">
      <c r="A20" s="35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5428604.7599999998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2406573.62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2406573.62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3022031.1399999997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21.5" customHeight="1" x14ac:dyDescent="0.2">
      <c r="A21" s="99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35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125000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98995.49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98995.49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26004.509999999995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97.15" customHeight="1" x14ac:dyDescent="0.2">
      <c r="A22" s="99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37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2679.98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2679.98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-2679.98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121.5" customHeight="1" x14ac:dyDescent="0.2">
      <c r="A23" s="99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39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2137.31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2137.31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-2137.31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85.15" customHeight="1" x14ac:dyDescent="0.2">
      <c r="A24" s="95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41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40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40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-40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48.6" customHeight="1" x14ac:dyDescent="0.2">
      <c r="A25" s="95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43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>
        <v>96000</v>
      </c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1052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1052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94948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24.2" customHeight="1" x14ac:dyDescent="0.2">
      <c r="A26" s="95" t="s">
        <v>44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45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2.56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2.56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-2.56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48.6" customHeight="1" x14ac:dyDescent="0.2">
      <c r="A27" s="95" t="s">
        <v>46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47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500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500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-500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97.15" customHeight="1" x14ac:dyDescent="0.2">
      <c r="A28" s="95" t="s">
        <v>48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49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>
        <v>95000</v>
      </c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3072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3072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91928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72.95" customHeight="1" x14ac:dyDescent="0.2">
      <c r="A29" s="95" t="s">
        <v>50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51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152.86000000000001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152.86000000000001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-152.86000000000001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85.15" customHeight="1" x14ac:dyDescent="0.2">
      <c r="A30" s="95" t="s">
        <v>52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4"/>
      <c r="AO30" s="45"/>
      <c r="AP30" s="45"/>
      <c r="AQ30" s="45"/>
      <c r="AR30" s="45"/>
      <c r="AS30" s="45"/>
      <c r="AT30" s="45" t="s">
        <v>53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>
        <v>464000</v>
      </c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203992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203992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260008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60.75" customHeight="1" x14ac:dyDescent="0.2">
      <c r="A31" s="95" t="s">
        <v>54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44"/>
      <c r="AO31" s="45"/>
      <c r="AP31" s="45"/>
      <c r="AQ31" s="45"/>
      <c r="AR31" s="45"/>
      <c r="AS31" s="45"/>
      <c r="AT31" s="45" t="s">
        <v>55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>
        <v>799.53</v>
      </c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799.53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-799.53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85.15" customHeight="1" x14ac:dyDescent="0.2">
      <c r="A32" s="95" t="s">
        <v>56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44"/>
      <c r="AO32" s="45"/>
      <c r="AP32" s="45"/>
      <c r="AQ32" s="45"/>
      <c r="AR32" s="45"/>
      <c r="AS32" s="45"/>
      <c r="AT32" s="45" t="s">
        <v>57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8"/>
      <c r="BE32" s="38"/>
      <c r="BF32" s="38"/>
      <c r="BG32" s="38"/>
      <c r="BH32" s="38"/>
      <c r="BI32" s="39"/>
      <c r="BJ32" s="32">
        <v>190000</v>
      </c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>
        <v>12604.96</v>
      </c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29">
        <f t="shared" si="0"/>
        <v>12604.96</v>
      </c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1"/>
      <c r="ET32" s="32">
        <f t="shared" si="1"/>
        <v>177395.04</v>
      </c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3"/>
    </row>
    <row r="33" spans="1:166" ht="60.75" customHeight="1" x14ac:dyDescent="0.2">
      <c r="A33" s="95" t="s">
        <v>58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6"/>
      <c r="AN33" s="44"/>
      <c r="AO33" s="45"/>
      <c r="AP33" s="45"/>
      <c r="AQ33" s="45"/>
      <c r="AR33" s="45"/>
      <c r="AS33" s="45"/>
      <c r="AT33" s="45" t="s">
        <v>59</v>
      </c>
      <c r="AU33" s="45"/>
      <c r="AV33" s="45"/>
      <c r="AW33" s="45"/>
      <c r="AX33" s="45"/>
      <c r="AY33" s="45"/>
      <c r="AZ33" s="45"/>
      <c r="BA33" s="45"/>
      <c r="BB33" s="45"/>
      <c r="BC33" s="46"/>
      <c r="BD33" s="38"/>
      <c r="BE33" s="38"/>
      <c r="BF33" s="38"/>
      <c r="BG33" s="38"/>
      <c r="BH33" s="38"/>
      <c r="BI33" s="39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>
        <v>216.37</v>
      </c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29">
        <f t="shared" si="0"/>
        <v>216.37</v>
      </c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1"/>
      <c r="ET33" s="32">
        <f t="shared" si="1"/>
        <v>-216.37</v>
      </c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3"/>
    </row>
    <row r="34" spans="1:166" ht="72.95" customHeight="1" x14ac:dyDescent="0.2">
      <c r="A34" s="95" t="s">
        <v>60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6"/>
      <c r="AN34" s="44"/>
      <c r="AO34" s="45"/>
      <c r="AP34" s="45"/>
      <c r="AQ34" s="45"/>
      <c r="AR34" s="45"/>
      <c r="AS34" s="45"/>
      <c r="AT34" s="45" t="s">
        <v>61</v>
      </c>
      <c r="AU34" s="45"/>
      <c r="AV34" s="45"/>
      <c r="AW34" s="45"/>
      <c r="AX34" s="45"/>
      <c r="AY34" s="45"/>
      <c r="AZ34" s="45"/>
      <c r="BA34" s="45"/>
      <c r="BB34" s="45"/>
      <c r="BC34" s="46"/>
      <c r="BD34" s="38"/>
      <c r="BE34" s="38"/>
      <c r="BF34" s="38"/>
      <c r="BG34" s="38"/>
      <c r="BH34" s="38"/>
      <c r="BI34" s="39"/>
      <c r="BJ34" s="32">
        <v>61800</v>
      </c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>
        <v>9370.7999999999993</v>
      </c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29">
        <f t="shared" si="0"/>
        <v>9370.7999999999993</v>
      </c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1"/>
      <c r="ET34" s="32">
        <f t="shared" si="1"/>
        <v>52429.2</v>
      </c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3"/>
    </row>
    <row r="35" spans="1:166" ht="85.15" customHeight="1" x14ac:dyDescent="0.2">
      <c r="A35" s="95" t="s">
        <v>62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44"/>
      <c r="AO35" s="45"/>
      <c r="AP35" s="45"/>
      <c r="AQ35" s="45"/>
      <c r="AR35" s="45"/>
      <c r="AS35" s="45"/>
      <c r="AT35" s="45" t="s">
        <v>63</v>
      </c>
      <c r="AU35" s="45"/>
      <c r="AV35" s="45"/>
      <c r="AW35" s="45"/>
      <c r="AX35" s="45"/>
      <c r="AY35" s="45"/>
      <c r="AZ35" s="45"/>
      <c r="BA35" s="45"/>
      <c r="BB35" s="45"/>
      <c r="BC35" s="46"/>
      <c r="BD35" s="38"/>
      <c r="BE35" s="38"/>
      <c r="BF35" s="38"/>
      <c r="BG35" s="38"/>
      <c r="BH35" s="38"/>
      <c r="BI35" s="39"/>
      <c r="BJ35" s="32">
        <v>5000</v>
      </c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>
        <v>200</v>
      </c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29">
        <f t="shared" si="0"/>
        <v>200</v>
      </c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1"/>
      <c r="ET35" s="32">
        <f t="shared" si="1"/>
        <v>4800</v>
      </c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3"/>
    </row>
    <row r="36" spans="1:166" ht="48.6" customHeight="1" x14ac:dyDescent="0.2">
      <c r="A36" s="95" t="s">
        <v>64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44"/>
      <c r="AO36" s="45"/>
      <c r="AP36" s="45"/>
      <c r="AQ36" s="45"/>
      <c r="AR36" s="45"/>
      <c r="AS36" s="45"/>
      <c r="AT36" s="45" t="s">
        <v>65</v>
      </c>
      <c r="AU36" s="45"/>
      <c r="AV36" s="45"/>
      <c r="AW36" s="45"/>
      <c r="AX36" s="45"/>
      <c r="AY36" s="45"/>
      <c r="AZ36" s="45"/>
      <c r="BA36" s="45"/>
      <c r="BB36" s="45"/>
      <c r="BC36" s="46"/>
      <c r="BD36" s="38"/>
      <c r="BE36" s="38"/>
      <c r="BF36" s="38"/>
      <c r="BG36" s="38"/>
      <c r="BH36" s="38"/>
      <c r="BI36" s="39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>
        <v>31353</v>
      </c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29">
        <f t="shared" si="0"/>
        <v>31353</v>
      </c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1"/>
      <c r="ET36" s="32">
        <f t="shared" si="1"/>
        <v>-31353</v>
      </c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3"/>
    </row>
    <row r="37" spans="1:166" ht="72.95" customHeight="1" x14ac:dyDescent="0.2">
      <c r="A37" s="95" t="s">
        <v>66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6"/>
      <c r="AN37" s="44"/>
      <c r="AO37" s="45"/>
      <c r="AP37" s="45"/>
      <c r="AQ37" s="45"/>
      <c r="AR37" s="45"/>
      <c r="AS37" s="45"/>
      <c r="AT37" s="45" t="s">
        <v>67</v>
      </c>
      <c r="AU37" s="45"/>
      <c r="AV37" s="45"/>
      <c r="AW37" s="45"/>
      <c r="AX37" s="45"/>
      <c r="AY37" s="45"/>
      <c r="AZ37" s="45"/>
      <c r="BA37" s="45"/>
      <c r="BB37" s="45"/>
      <c r="BC37" s="46"/>
      <c r="BD37" s="38"/>
      <c r="BE37" s="38"/>
      <c r="BF37" s="38"/>
      <c r="BG37" s="38"/>
      <c r="BH37" s="38"/>
      <c r="BI37" s="39"/>
      <c r="BJ37" s="32">
        <v>2000</v>
      </c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29">
        <f t="shared" si="0"/>
        <v>0</v>
      </c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1"/>
      <c r="ET37" s="32">
        <f t="shared" si="1"/>
        <v>2000</v>
      </c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3"/>
    </row>
    <row r="38" spans="1:166" ht="36.4" customHeight="1" x14ac:dyDescent="0.2">
      <c r="A38" s="95" t="s">
        <v>68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6"/>
      <c r="AN38" s="44"/>
      <c r="AO38" s="45"/>
      <c r="AP38" s="45"/>
      <c r="AQ38" s="45"/>
      <c r="AR38" s="45"/>
      <c r="AS38" s="45"/>
      <c r="AT38" s="45" t="s">
        <v>69</v>
      </c>
      <c r="AU38" s="45"/>
      <c r="AV38" s="45"/>
      <c r="AW38" s="45"/>
      <c r="AX38" s="45"/>
      <c r="AY38" s="45"/>
      <c r="AZ38" s="45"/>
      <c r="BA38" s="45"/>
      <c r="BB38" s="45"/>
      <c r="BC38" s="46"/>
      <c r="BD38" s="38"/>
      <c r="BE38" s="38"/>
      <c r="BF38" s="38"/>
      <c r="BG38" s="38"/>
      <c r="BH38" s="38"/>
      <c r="BI38" s="39"/>
      <c r="BJ38" s="32">
        <v>296100</v>
      </c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>
        <v>296100</v>
      </c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29">
        <f t="shared" si="0"/>
        <v>296100</v>
      </c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1"/>
      <c r="ET38" s="32">
        <f t="shared" si="1"/>
        <v>0</v>
      </c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3"/>
    </row>
    <row r="39" spans="1:166" ht="36.4" customHeight="1" x14ac:dyDescent="0.2">
      <c r="A39" s="95" t="s">
        <v>70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6"/>
      <c r="AN39" s="44"/>
      <c r="AO39" s="45"/>
      <c r="AP39" s="45"/>
      <c r="AQ39" s="45"/>
      <c r="AR39" s="45"/>
      <c r="AS39" s="45"/>
      <c r="AT39" s="45" t="s">
        <v>71</v>
      </c>
      <c r="AU39" s="45"/>
      <c r="AV39" s="45"/>
      <c r="AW39" s="45"/>
      <c r="AX39" s="45"/>
      <c r="AY39" s="45"/>
      <c r="AZ39" s="45"/>
      <c r="BA39" s="45"/>
      <c r="BB39" s="45"/>
      <c r="BC39" s="46"/>
      <c r="BD39" s="38"/>
      <c r="BE39" s="38"/>
      <c r="BF39" s="38"/>
      <c r="BG39" s="38"/>
      <c r="BH39" s="38"/>
      <c r="BI39" s="39"/>
      <c r="BJ39" s="32">
        <v>2731200</v>
      </c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>
        <v>1611200</v>
      </c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29">
        <f t="shared" si="0"/>
        <v>1611200</v>
      </c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1"/>
      <c r="ET39" s="32">
        <f t="shared" si="1"/>
        <v>1120000</v>
      </c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3"/>
    </row>
    <row r="40" spans="1:166" ht="48.6" customHeight="1" x14ac:dyDescent="0.2">
      <c r="A40" s="95" t="s">
        <v>72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6"/>
      <c r="AN40" s="44"/>
      <c r="AO40" s="45"/>
      <c r="AP40" s="45"/>
      <c r="AQ40" s="45"/>
      <c r="AR40" s="45"/>
      <c r="AS40" s="45"/>
      <c r="AT40" s="45" t="s">
        <v>73</v>
      </c>
      <c r="AU40" s="45"/>
      <c r="AV40" s="45"/>
      <c r="AW40" s="45"/>
      <c r="AX40" s="45"/>
      <c r="AY40" s="45"/>
      <c r="AZ40" s="45"/>
      <c r="BA40" s="45"/>
      <c r="BB40" s="45"/>
      <c r="BC40" s="46"/>
      <c r="BD40" s="38"/>
      <c r="BE40" s="38"/>
      <c r="BF40" s="38"/>
      <c r="BG40" s="38"/>
      <c r="BH40" s="38"/>
      <c r="BI40" s="39"/>
      <c r="BJ40" s="32">
        <v>92000</v>
      </c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>
        <v>46000</v>
      </c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29">
        <f t="shared" si="0"/>
        <v>46000</v>
      </c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1"/>
      <c r="ET40" s="32">
        <f t="shared" si="1"/>
        <v>46000</v>
      </c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3"/>
    </row>
    <row r="41" spans="1:166" ht="72.95" customHeight="1" x14ac:dyDescent="0.2">
      <c r="A41" s="95" t="s">
        <v>74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6"/>
      <c r="AN41" s="44"/>
      <c r="AO41" s="45"/>
      <c r="AP41" s="45"/>
      <c r="AQ41" s="45"/>
      <c r="AR41" s="45"/>
      <c r="AS41" s="45"/>
      <c r="AT41" s="45" t="s">
        <v>75</v>
      </c>
      <c r="AU41" s="45"/>
      <c r="AV41" s="45"/>
      <c r="AW41" s="45"/>
      <c r="AX41" s="45"/>
      <c r="AY41" s="45"/>
      <c r="AZ41" s="45"/>
      <c r="BA41" s="45"/>
      <c r="BB41" s="45"/>
      <c r="BC41" s="46"/>
      <c r="BD41" s="38"/>
      <c r="BE41" s="38"/>
      <c r="BF41" s="38"/>
      <c r="BG41" s="38"/>
      <c r="BH41" s="38"/>
      <c r="BI41" s="39"/>
      <c r="BJ41" s="32">
        <v>1270504.76</v>
      </c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>
        <v>86104.76</v>
      </c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29">
        <f t="shared" si="0"/>
        <v>86104.76</v>
      </c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1"/>
      <c r="ET41" s="32">
        <f t="shared" si="1"/>
        <v>1184400</v>
      </c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</row>
    <row r="51" spans="1:16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6" t="s">
        <v>76</v>
      </c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2" t="s">
        <v>77</v>
      </c>
    </row>
    <row r="52" spans="1:166" ht="12.75" customHeight="1" x14ac:dyDescent="0.2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89"/>
      <c r="CS52" s="89"/>
      <c r="CT52" s="89"/>
      <c r="CU52" s="89"/>
      <c r="CV52" s="89"/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  <c r="EG52" s="89"/>
      <c r="EH52" s="89"/>
      <c r="EI52" s="89"/>
      <c r="EJ52" s="89"/>
      <c r="EK52" s="89"/>
      <c r="EL52" s="89"/>
      <c r="EM52" s="89"/>
      <c r="EN52" s="89"/>
      <c r="EO52" s="89"/>
      <c r="EP52" s="89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89"/>
      <c r="FD52" s="89"/>
      <c r="FE52" s="89"/>
      <c r="FF52" s="89"/>
      <c r="FG52" s="89"/>
      <c r="FH52" s="89"/>
      <c r="FI52" s="89"/>
      <c r="FJ52" s="89"/>
    </row>
    <row r="53" spans="1:166" ht="24" customHeight="1" x14ac:dyDescent="0.2">
      <c r="A53" s="83" t="s">
        <v>21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4"/>
      <c r="AK53" s="87" t="s">
        <v>22</v>
      </c>
      <c r="AL53" s="83"/>
      <c r="AM53" s="83"/>
      <c r="AN53" s="83"/>
      <c r="AO53" s="83"/>
      <c r="AP53" s="84"/>
      <c r="AQ53" s="87" t="s">
        <v>78</v>
      </c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4"/>
      <c r="BC53" s="87" t="s">
        <v>79</v>
      </c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4"/>
      <c r="BU53" s="87" t="s">
        <v>80</v>
      </c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4"/>
      <c r="CH53" s="74" t="s">
        <v>25</v>
      </c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6"/>
      <c r="EK53" s="74" t="s">
        <v>81</v>
      </c>
      <c r="EL53" s="75"/>
      <c r="EM53" s="75"/>
      <c r="EN53" s="75"/>
      <c r="EO53" s="75"/>
      <c r="EP53" s="75"/>
      <c r="EQ53" s="75"/>
      <c r="ER53" s="75"/>
      <c r="ES53" s="75"/>
      <c r="ET53" s="75"/>
      <c r="EU53" s="75"/>
      <c r="EV53" s="75"/>
      <c r="EW53" s="75"/>
      <c r="EX53" s="75"/>
      <c r="EY53" s="75"/>
      <c r="EZ53" s="75"/>
      <c r="FA53" s="75"/>
      <c r="FB53" s="75"/>
      <c r="FC53" s="75"/>
      <c r="FD53" s="75"/>
      <c r="FE53" s="75"/>
      <c r="FF53" s="75"/>
      <c r="FG53" s="75"/>
      <c r="FH53" s="75"/>
      <c r="FI53" s="75"/>
      <c r="FJ53" s="98"/>
    </row>
    <row r="54" spans="1:166" ht="78.75" customHeight="1" x14ac:dyDescent="0.2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6"/>
      <c r="AK54" s="88"/>
      <c r="AL54" s="85"/>
      <c r="AM54" s="85"/>
      <c r="AN54" s="85"/>
      <c r="AO54" s="85"/>
      <c r="AP54" s="86"/>
      <c r="AQ54" s="88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6"/>
      <c r="BC54" s="88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6"/>
      <c r="BU54" s="88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6"/>
      <c r="CH54" s="75" t="s">
        <v>82</v>
      </c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6"/>
      <c r="CX54" s="74" t="s">
        <v>28</v>
      </c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6"/>
      <c r="DK54" s="74" t="s">
        <v>29</v>
      </c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6"/>
      <c r="DX54" s="74" t="s">
        <v>30</v>
      </c>
      <c r="DY54" s="75"/>
      <c r="DZ54" s="75"/>
      <c r="EA54" s="75"/>
      <c r="EB54" s="75"/>
      <c r="EC54" s="75"/>
      <c r="ED54" s="75"/>
      <c r="EE54" s="75"/>
      <c r="EF54" s="75"/>
      <c r="EG54" s="75"/>
      <c r="EH54" s="75"/>
      <c r="EI54" s="75"/>
      <c r="EJ54" s="76"/>
      <c r="EK54" s="88" t="s">
        <v>83</v>
      </c>
      <c r="EL54" s="85"/>
      <c r="EM54" s="85"/>
      <c r="EN54" s="85"/>
      <c r="EO54" s="85"/>
      <c r="EP54" s="85"/>
      <c r="EQ54" s="85"/>
      <c r="ER54" s="85"/>
      <c r="ES54" s="85"/>
      <c r="ET54" s="85"/>
      <c r="EU54" s="85"/>
      <c r="EV54" s="85"/>
      <c r="EW54" s="86"/>
      <c r="EX54" s="74" t="s">
        <v>84</v>
      </c>
      <c r="EY54" s="75"/>
      <c r="EZ54" s="75"/>
      <c r="FA54" s="75"/>
      <c r="FB54" s="75"/>
      <c r="FC54" s="75"/>
      <c r="FD54" s="75"/>
      <c r="FE54" s="75"/>
      <c r="FF54" s="75"/>
      <c r="FG54" s="75"/>
      <c r="FH54" s="75"/>
      <c r="FI54" s="75"/>
      <c r="FJ54" s="98"/>
    </row>
    <row r="55" spans="1:166" ht="14.25" customHeight="1" x14ac:dyDescent="0.2">
      <c r="A55" s="80">
        <v>1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1"/>
      <c r="AK55" s="77">
        <v>2</v>
      </c>
      <c r="AL55" s="78"/>
      <c r="AM55" s="78"/>
      <c r="AN55" s="78"/>
      <c r="AO55" s="78"/>
      <c r="AP55" s="79"/>
      <c r="AQ55" s="77">
        <v>3</v>
      </c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9"/>
      <c r="BC55" s="77">
        <v>4</v>
      </c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9"/>
      <c r="BU55" s="77">
        <v>5</v>
      </c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9"/>
      <c r="CH55" s="77">
        <v>6</v>
      </c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9"/>
      <c r="CX55" s="77">
        <v>7</v>
      </c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9"/>
      <c r="DK55" s="77">
        <v>8</v>
      </c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9"/>
      <c r="DX55" s="77">
        <v>9</v>
      </c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9"/>
      <c r="EK55" s="77">
        <v>10</v>
      </c>
      <c r="EL55" s="78"/>
      <c r="EM55" s="78"/>
      <c r="EN55" s="78"/>
      <c r="EO55" s="78"/>
      <c r="EP55" s="78"/>
      <c r="EQ55" s="78"/>
      <c r="ER55" s="78"/>
      <c r="ES55" s="78"/>
      <c r="ET55" s="78"/>
      <c r="EU55" s="78"/>
      <c r="EV55" s="78"/>
      <c r="EW55" s="78"/>
      <c r="EX55" s="62">
        <v>11</v>
      </c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4"/>
    </row>
    <row r="56" spans="1:166" ht="15" customHeight="1" x14ac:dyDescent="0.2">
      <c r="A56" s="97" t="s">
        <v>85</v>
      </c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67" t="s">
        <v>86</v>
      </c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72">
        <v>5495686</v>
      </c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>
        <v>5495686</v>
      </c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>
        <v>1773130.16</v>
      </c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  <c r="DV56" s="72"/>
      <c r="DW56" s="72"/>
      <c r="DX56" s="72">
        <f t="shared" ref="DX56:DX87" si="2">CH56+CX56+DK56</f>
        <v>1773130.16</v>
      </c>
      <c r="DY56" s="72"/>
      <c r="DZ56" s="72"/>
      <c r="EA56" s="72"/>
      <c r="EB56" s="72"/>
      <c r="EC56" s="72"/>
      <c r="ED56" s="72"/>
      <c r="EE56" s="72"/>
      <c r="EF56" s="72"/>
      <c r="EG56" s="72"/>
      <c r="EH56" s="72"/>
      <c r="EI56" s="72"/>
      <c r="EJ56" s="72"/>
      <c r="EK56" s="72">
        <f t="shared" ref="EK56:EK87" si="3">BC56-DX56</f>
        <v>3722555.84</v>
      </c>
      <c r="EL56" s="72"/>
      <c r="EM56" s="72"/>
      <c r="EN56" s="72"/>
      <c r="EO56" s="72"/>
      <c r="EP56" s="72"/>
      <c r="EQ56" s="72"/>
      <c r="ER56" s="72"/>
      <c r="ES56" s="72"/>
      <c r="ET56" s="72"/>
      <c r="EU56" s="72"/>
      <c r="EV56" s="72"/>
      <c r="EW56" s="72"/>
      <c r="EX56" s="72">
        <f t="shared" ref="EX56:EX87" si="4">BU56-DX56</f>
        <v>3722555.84</v>
      </c>
      <c r="EY56" s="72"/>
      <c r="EZ56" s="72"/>
      <c r="FA56" s="72"/>
      <c r="FB56" s="72"/>
      <c r="FC56" s="72"/>
      <c r="FD56" s="72"/>
      <c r="FE56" s="72"/>
      <c r="FF56" s="72"/>
      <c r="FG56" s="72"/>
      <c r="FH56" s="72"/>
      <c r="FI56" s="72"/>
      <c r="FJ56" s="73"/>
    </row>
    <row r="57" spans="1:166" ht="15" customHeight="1" x14ac:dyDescent="0.2">
      <c r="A57" s="35" t="s">
        <v>33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44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32">
        <v>5495686</v>
      </c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>
        <v>5495686</v>
      </c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>
        <v>1773130.16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2"/>
        <v>1773130.16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3"/>
        <v>3722555.84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4"/>
        <v>3722555.84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12.75" x14ac:dyDescent="0.2">
      <c r="A58" s="95" t="s">
        <v>87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44"/>
      <c r="AL58" s="45"/>
      <c r="AM58" s="45"/>
      <c r="AN58" s="45"/>
      <c r="AO58" s="45"/>
      <c r="AP58" s="45"/>
      <c r="AQ58" s="45" t="s">
        <v>88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2">
        <v>59763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59763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>
        <v>59763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59763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0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0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12.75" x14ac:dyDescent="0.2">
      <c r="A59" s="95" t="s">
        <v>87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6"/>
      <c r="AK59" s="44"/>
      <c r="AL59" s="45"/>
      <c r="AM59" s="45"/>
      <c r="AN59" s="45"/>
      <c r="AO59" s="45"/>
      <c r="AP59" s="45"/>
      <c r="AQ59" s="45" t="s">
        <v>89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>
        <v>395000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395000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>
        <v>308671.63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308671.63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86328.37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86328.37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24.2" customHeight="1" x14ac:dyDescent="0.2">
      <c r="A60" s="95" t="s">
        <v>90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6"/>
      <c r="AK60" s="44"/>
      <c r="AL60" s="45"/>
      <c r="AM60" s="45"/>
      <c r="AN60" s="45"/>
      <c r="AO60" s="45"/>
      <c r="AP60" s="45"/>
      <c r="AQ60" s="45" t="s">
        <v>91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>
        <v>18049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18049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>
        <v>18049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18049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0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0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24.2" customHeight="1" x14ac:dyDescent="0.2">
      <c r="A61" s="95" t="s">
        <v>90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6"/>
      <c r="AK61" s="44"/>
      <c r="AL61" s="45"/>
      <c r="AM61" s="45"/>
      <c r="AN61" s="45"/>
      <c r="AO61" s="45"/>
      <c r="AP61" s="45"/>
      <c r="AQ61" s="45" t="s">
        <v>92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>
        <v>120000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120000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>
        <v>93218.38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93218.38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26781.619999999995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26781.619999999995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12.75" x14ac:dyDescent="0.2">
      <c r="A62" s="95" t="s">
        <v>87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6"/>
      <c r="AK62" s="44"/>
      <c r="AL62" s="45"/>
      <c r="AM62" s="45"/>
      <c r="AN62" s="45"/>
      <c r="AO62" s="45"/>
      <c r="AP62" s="45"/>
      <c r="AQ62" s="45" t="s">
        <v>93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260000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260000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>
        <v>144126.09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144126.09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115873.91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115873.91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24.2" customHeight="1" x14ac:dyDescent="0.2">
      <c r="A63" s="95" t="s">
        <v>90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4"/>
      <c r="AL63" s="45"/>
      <c r="AM63" s="45"/>
      <c r="AN63" s="45"/>
      <c r="AO63" s="45"/>
      <c r="AP63" s="45"/>
      <c r="AQ63" s="45" t="s">
        <v>94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79000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79000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>
        <v>42206.31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42206.31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36793.69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36793.69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12.75" x14ac:dyDescent="0.2">
      <c r="A64" s="95" t="s">
        <v>95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44"/>
      <c r="AL64" s="45"/>
      <c r="AM64" s="45"/>
      <c r="AN64" s="45"/>
      <c r="AO64" s="45"/>
      <c r="AP64" s="45"/>
      <c r="AQ64" s="45" t="s">
        <v>96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5000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5000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0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5000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5000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12.75" x14ac:dyDescent="0.2">
      <c r="A65" s="95" t="s">
        <v>97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/>
      <c r="AK65" s="44"/>
      <c r="AL65" s="45"/>
      <c r="AM65" s="45"/>
      <c r="AN65" s="45"/>
      <c r="AO65" s="45"/>
      <c r="AP65" s="45"/>
      <c r="AQ65" s="45" t="s">
        <v>98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10000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10000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0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10000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10000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12.75" x14ac:dyDescent="0.2">
      <c r="A66" s="95" t="s">
        <v>97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44"/>
      <c r="AL66" s="45"/>
      <c r="AM66" s="45"/>
      <c r="AN66" s="45"/>
      <c r="AO66" s="45"/>
      <c r="AP66" s="45"/>
      <c r="AQ66" s="45" t="s">
        <v>99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180000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180000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>
        <v>69101.13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69101.13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110898.87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110898.87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12.75" x14ac:dyDescent="0.2">
      <c r="A67" s="95" t="s">
        <v>100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6"/>
      <c r="AK67" s="44"/>
      <c r="AL67" s="45"/>
      <c r="AM67" s="45"/>
      <c r="AN67" s="45"/>
      <c r="AO67" s="45"/>
      <c r="AP67" s="45"/>
      <c r="AQ67" s="45" t="s">
        <v>101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1053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1053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0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1053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1053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12.75" x14ac:dyDescent="0.2">
      <c r="A68" s="95" t="s">
        <v>100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44"/>
      <c r="AL68" s="45"/>
      <c r="AM68" s="45"/>
      <c r="AN68" s="45"/>
      <c r="AO68" s="45"/>
      <c r="AP68" s="45"/>
      <c r="AQ68" s="45" t="s">
        <v>102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8500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8500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0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8500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8500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12.75" x14ac:dyDescent="0.2">
      <c r="A69" s="95" t="s">
        <v>103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44"/>
      <c r="AL69" s="45"/>
      <c r="AM69" s="45"/>
      <c r="AN69" s="45"/>
      <c r="AO69" s="45"/>
      <c r="AP69" s="45"/>
      <c r="AQ69" s="45" t="s">
        <v>104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8000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8000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0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8000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8000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24.2" customHeight="1" x14ac:dyDescent="0.2">
      <c r="A70" s="95" t="s">
        <v>105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44"/>
      <c r="AL70" s="45"/>
      <c r="AM70" s="45"/>
      <c r="AN70" s="45"/>
      <c r="AO70" s="45"/>
      <c r="AP70" s="45"/>
      <c r="AQ70" s="45" t="s">
        <v>106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3357.21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3357.21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0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3357.21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3357.21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24.2" customHeight="1" x14ac:dyDescent="0.2">
      <c r="A71" s="95" t="s">
        <v>105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44"/>
      <c r="AL71" s="45"/>
      <c r="AM71" s="45"/>
      <c r="AN71" s="45"/>
      <c r="AO71" s="45"/>
      <c r="AP71" s="45"/>
      <c r="AQ71" s="45" t="s">
        <v>107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6200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6200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0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6200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6200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12.75" x14ac:dyDescent="0.2">
      <c r="A72" s="95" t="s">
        <v>108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4"/>
      <c r="AL72" s="45"/>
      <c r="AM72" s="45"/>
      <c r="AN72" s="45"/>
      <c r="AO72" s="45"/>
      <c r="AP72" s="45"/>
      <c r="AQ72" s="45" t="s">
        <v>109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7000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7000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0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7000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7000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24.2" customHeight="1" x14ac:dyDescent="0.2">
      <c r="A73" s="95" t="s">
        <v>110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4"/>
      <c r="AL73" s="45"/>
      <c r="AM73" s="45"/>
      <c r="AN73" s="45"/>
      <c r="AO73" s="45"/>
      <c r="AP73" s="45"/>
      <c r="AQ73" s="45" t="s">
        <v>111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947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947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>
        <v>947</v>
      </c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947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0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0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12.75" x14ac:dyDescent="0.2">
      <c r="A74" s="95" t="s">
        <v>108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4"/>
      <c r="AL74" s="45"/>
      <c r="AM74" s="45"/>
      <c r="AN74" s="45"/>
      <c r="AO74" s="45"/>
      <c r="AP74" s="45"/>
      <c r="AQ74" s="45" t="s">
        <v>112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100000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100000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>
        <v>100000</v>
      </c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100000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0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0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12.75" x14ac:dyDescent="0.2">
      <c r="A75" s="95" t="s">
        <v>87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113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250000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250000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>
        <v>130624</v>
      </c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130624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119376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119376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24.2" customHeight="1" x14ac:dyDescent="0.2">
      <c r="A76" s="95" t="s">
        <v>90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114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80000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80000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>
        <v>39448.46</v>
      </c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39448.46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40551.54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40551.54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12.75" x14ac:dyDescent="0.2">
      <c r="A77" s="95" t="s">
        <v>87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115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66960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66960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>
        <v>33480</v>
      </c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33480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33480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33480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24.2" customHeight="1" x14ac:dyDescent="0.2">
      <c r="A78" s="95" t="s">
        <v>90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4"/>
      <c r="AL78" s="45"/>
      <c r="AM78" s="45"/>
      <c r="AN78" s="45"/>
      <c r="AO78" s="45"/>
      <c r="AP78" s="45"/>
      <c r="AQ78" s="45" t="s">
        <v>116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20222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20222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>
        <v>10110.959999999999</v>
      </c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2"/>
        <v>10110.959999999999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3"/>
        <v>10111.040000000001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4"/>
        <v>10111.040000000001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24.2" customHeight="1" x14ac:dyDescent="0.2">
      <c r="A79" s="95" t="s">
        <v>105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4"/>
      <c r="AL79" s="45"/>
      <c r="AM79" s="45"/>
      <c r="AN79" s="45"/>
      <c r="AO79" s="45"/>
      <c r="AP79" s="45"/>
      <c r="AQ79" s="45" t="s">
        <v>117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4818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4818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2"/>
        <v>0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3"/>
        <v>4818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4"/>
        <v>4818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24.2" customHeight="1" x14ac:dyDescent="0.2">
      <c r="A80" s="95" t="s">
        <v>118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4"/>
      <c r="AL80" s="45"/>
      <c r="AM80" s="45"/>
      <c r="AN80" s="45"/>
      <c r="AO80" s="45"/>
      <c r="AP80" s="45"/>
      <c r="AQ80" s="45" t="s">
        <v>119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215900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215900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2"/>
        <v>0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3"/>
        <v>215900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4"/>
        <v>215900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24.2" customHeight="1" x14ac:dyDescent="0.2">
      <c r="A81" s="95" t="s">
        <v>120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4"/>
      <c r="AL81" s="45"/>
      <c r="AM81" s="45"/>
      <c r="AN81" s="45"/>
      <c r="AO81" s="45"/>
      <c r="AP81" s="45"/>
      <c r="AQ81" s="45" t="s">
        <v>121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296100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296100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2"/>
        <v>0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3"/>
        <v>296100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4"/>
        <v>296100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24.2" customHeight="1" x14ac:dyDescent="0.2">
      <c r="A82" s="95" t="s">
        <v>120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6"/>
      <c r="AK82" s="44"/>
      <c r="AL82" s="45"/>
      <c r="AM82" s="45"/>
      <c r="AN82" s="45"/>
      <c r="AO82" s="45"/>
      <c r="AP82" s="45"/>
      <c r="AQ82" s="45" t="s">
        <v>122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1184400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1184400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2"/>
        <v>0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3"/>
        <v>1184400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4"/>
        <v>1184400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12.75" x14ac:dyDescent="0.2">
      <c r="A83" s="95" t="s">
        <v>108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44"/>
      <c r="AL83" s="45"/>
      <c r="AM83" s="45"/>
      <c r="AN83" s="45"/>
      <c r="AO83" s="45"/>
      <c r="AP83" s="45"/>
      <c r="AQ83" s="45" t="s">
        <v>123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100000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100000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si="2"/>
        <v>0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si="3"/>
        <v>100000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si="4"/>
        <v>100000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12.75" x14ac:dyDescent="0.2">
      <c r="A84" s="95" t="s">
        <v>97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44"/>
      <c r="AL84" s="45"/>
      <c r="AM84" s="45"/>
      <c r="AN84" s="45"/>
      <c r="AO84" s="45"/>
      <c r="AP84" s="45"/>
      <c r="AQ84" s="45" t="s">
        <v>124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250000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250000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2"/>
        <v>0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3"/>
        <v>250000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4"/>
        <v>250000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12.75" x14ac:dyDescent="0.2">
      <c r="A85" s="95" t="s">
        <v>100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44"/>
      <c r="AL85" s="45"/>
      <c r="AM85" s="45"/>
      <c r="AN85" s="45"/>
      <c r="AO85" s="45"/>
      <c r="AP85" s="45"/>
      <c r="AQ85" s="45" t="s">
        <v>125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100000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100000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si="2"/>
        <v>0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si="3"/>
        <v>100000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si="4"/>
        <v>100000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12.75" x14ac:dyDescent="0.2">
      <c r="A86" s="95" t="s">
        <v>100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44"/>
      <c r="AL86" s="45"/>
      <c r="AM86" s="45"/>
      <c r="AN86" s="45"/>
      <c r="AO86" s="45"/>
      <c r="AP86" s="45"/>
      <c r="AQ86" s="45" t="s">
        <v>126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>
        <v>28825.4</v>
      </c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2"/>
        <v>28825.4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3"/>
        <v>-28825.4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4"/>
        <v>-28825.4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24.2" customHeight="1" x14ac:dyDescent="0.2">
      <c r="A87" s="95" t="s">
        <v>127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6"/>
      <c r="AK87" s="44"/>
      <c r="AL87" s="45"/>
      <c r="AM87" s="45"/>
      <c r="AN87" s="45"/>
      <c r="AO87" s="45"/>
      <c r="AP87" s="45"/>
      <c r="AQ87" s="45" t="s">
        <v>128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32">
        <v>30000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>
        <v>30000</v>
      </c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>
        <f t="shared" si="2"/>
        <v>0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>
        <f t="shared" si="3"/>
        <v>30000</v>
      </c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>
        <f t="shared" si="4"/>
        <v>30000</v>
      </c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24.2" customHeight="1" x14ac:dyDescent="0.2">
      <c r="A88" s="95" t="s">
        <v>105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6"/>
      <c r="AK88" s="44"/>
      <c r="AL88" s="45"/>
      <c r="AM88" s="45"/>
      <c r="AN88" s="45"/>
      <c r="AO88" s="45"/>
      <c r="AP88" s="45"/>
      <c r="AQ88" s="45" t="s">
        <v>129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32">
        <v>20000</v>
      </c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>
        <v>20000</v>
      </c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>
        <f t="shared" ref="DX88:DX113" si="5">CH88+CX88+DK88</f>
        <v>0</v>
      </c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>
        <f t="shared" ref="EK88:EK112" si="6">BC88-DX88</f>
        <v>20000</v>
      </c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>
        <f t="shared" ref="EX88:EX112" si="7">BU88-DX88</f>
        <v>20000</v>
      </c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48.6" customHeight="1" x14ac:dyDescent="0.2">
      <c r="A89" s="95" t="s">
        <v>130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6"/>
      <c r="AK89" s="44"/>
      <c r="AL89" s="45"/>
      <c r="AM89" s="45"/>
      <c r="AN89" s="45"/>
      <c r="AO89" s="45"/>
      <c r="AP89" s="45"/>
      <c r="AQ89" s="45" t="s">
        <v>131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32">
        <v>90000</v>
      </c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>
        <v>90000</v>
      </c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>
        <f t="shared" si="5"/>
        <v>0</v>
      </c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>
        <f t="shared" si="6"/>
        <v>90000</v>
      </c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>
        <f t="shared" si="7"/>
        <v>90000</v>
      </c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24.2" customHeight="1" x14ac:dyDescent="0.2">
      <c r="A90" s="95" t="s">
        <v>132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6"/>
      <c r="AK90" s="44"/>
      <c r="AL90" s="45"/>
      <c r="AM90" s="45"/>
      <c r="AN90" s="45"/>
      <c r="AO90" s="45"/>
      <c r="AP90" s="45"/>
      <c r="AQ90" s="45" t="s">
        <v>133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32">
        <v>99000</v>
      </c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>
        <v>99000</v>
      </c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>
        <f t="shared" si="5"/>
        <v>0</v>
      </c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>
        <f t="shared" si="6"/>
        <v>99000</v>
      </c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>
        <f t="shared" si="7"/>
        <v>99000</v>
      </c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24.2" customHeight="1" x14ac:dyDescent="0.2">
      <c r="A91" s="95" t="s">
        <v>132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6"/>
      <c r="AK91" s="44"/>
      <c r="AL91" s="45"/>
      <c r="AM91" s="45"/>
      <c r="AN91" s="45"/>
      <c r="AO91" s="45"/>
      <c r="AP91" s="45"/>
      <c r="AQ91" s="45" t="s">
        <v>134</v>
      </c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>
        <v>96893.48</v>
      </c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>
        <f t="shared" si="5"/>
        <v>96893.48</v>
      </c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>
        <f t="shared" si="6"/>
        <v>-96893.48</v>
      </c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>
        <f t="shared" si="7"/>
        <v>-96893.48</v>
      </c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24.2" customHeight="1" x14ac:dyDescent="0.2">
      <c r="A92" s="95" t="s">
        <v>132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6"/>
      <c r="AK92" s="44"/>
      <c r="AL92" s="45"/>
      <c r="AM92" s="45"/>
      <c r="AN92" s="45"/>
      <c r="AO92" s="45"/>
      <c r="AP92" s="45"/>
      <c r="AQ92" s="45" t="s">
        <v>135</v>
      </c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32">
        <v>35362.28</v>
      </c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>
        <v>35362.28</v>
      </c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>
        <f t="shared" si="5"/>
        <v>0</v>
      </c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>
        <f t="shared" si="6"/>
        <v>35362.28</v>
      </c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>
        <f t="shared" si="7"/>
        <v>35362.28</v>
      </c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24.2" customHeight="1" x14ac:dyDescent="0.2">
      <c r="A93" s="95" t="s">
        <v>105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6"/>
      <c r="AK93" s="44"/>
      <c r="AL93" s="45"/>
      <c r="AM93" s="45"/>
      <c r="AN93" s="45"/>
      <c r="AO93" s="45"/>
      <c r="AP93" s="45"/>
      <c r="AQ93" s="45" t="s">
        <v>136</v>
      </c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32">
        <v>24720</v>
      </c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>
        <v>24720</v>
      </c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>
        <v>24720</v>
      </c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>
        <f t="shared" si="5"/>
        <v>24720</v>
      </c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>
        <f t="shared" si="6"/>
        <v>0</v>
      </c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>
        <f t="shared" si="7"/>
        <v>0</v>
      </c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3"/>
    </row>
    <row r="94" spans="1:166" ht="24.2" customHeight="1" x14ac:dyDescent="0.2">
      <c r="A94" s="95" t="s">
        <v>105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6"/>
      <c r="AK94" s="44"/>
      <c r="AL94" s="45"/>
      <c r="AM94" s="45"/>
      <c r="AN94" s="45"/>
      <c r="AO94" s="45"/>
      <c r="AP94" s="45"/>
      <c r="AQ94" s="45" t="s">
        <v>137</v>
      </c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32">
        <v>4935.55</v>
      </c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>
        <v>4935.55</v>
      </c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>
        <f t="shared" si="5"/>
        <v>0</v>
      </c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>
        <f t="shared" si="6"/>
        <v>4935.55</v>
      </c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>
        <f t="shared" si="7"/>
        <v>4935.55</v>
      </c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3"/>
    </row>
    <row r="95" spans="1:166" ht="24.2" customHeight="1" x14ac:dyDescent="0.2">
      <c r="A95" s="95" t="s">
        <v>105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6"/>
      <c r="AK95" s="44"/>
      <c r="AL95" s="45"/>
      <c r="AM95" s="45"/>
      <c r="AN95" s="45"/>
      <c r="AO95" s="45"/>
      <c r="AP95" s="45"/>
      <c r="AQ95" s="45" t="s">
        <v>138</v>
      </c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32">
        <v>31718.959999999999</v>
      </c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>
        <v>31718.959999999999</v>
      </c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>
        <f t="shared" si="5"/>
        <v>0</v>
      </c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>
        <f t="shared" si="6"/>
        <v>31718.959999999999</v>
      </c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>
        <f t="shared" si="7"/>
        <v>31718.959999999999</v>
      </c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3"/>
    </row>
    <row r="96" spans="1:166" ht="24.2" customHeight="1" x14ac:dyDescent="0.2">
      <c r="A96" s="95" t="s">
        <v>105</v>
      </c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6"/>
      <c r="AK96" s="44"/>
      <c r="AL96" s="45"/>
      <c r="AM96" s="45"/>
      <c r="AN96" s="45"/>
      <c r="AO96" s="45"/>
      <c r="AP96" s="45"/>
      <c r="AQ96" s="45" t="s">
        <v>139</v>
      </c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32">
        <v>47280</v>
      </c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>
        <v>47280</v>
      </c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>
        <f t="shared" si="5"/>
        <v>0</v>
      </c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>
        <f t="shared" si="6"/>
        <v>47280</v>
      </c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>
        <f t="shared" si="7"/>
        <v>47280</v>
      </c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3"/>
    </row>
    <row r="97" spans="1:166" ht="12.75" x14ac:dyDescent="0.2">
      <c r="A97" s="95" t="s">
        <v>95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6"/>
      <c r="AK97" s="44"/>
      <c r="AL97" s="45"/>
      <c r="AM97" s="45"/>
      <c r="AN97" s="45"/>
      <c r="AO97" s="45"/>
      <c r="AP97" s="45"/>
      <c r="AQ97" s="45" t="s">
        <v>140</v>
      </c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32">
        <v>15000</v>
      </c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>
        <v>15000</v>
      </c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>
        <f t="shared" si="5"/>
        <v>0</v>
      </c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>
        <f t="shared" si="6"/>
        <v>15000</v>
      </c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>
        <f t="shared" si="7"/>
        <v>15000</v>
      </c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3"/>
    </row>
    <row r="98" spans="1:166" ht="12.75" x14ac:dyDescent="0.2">
      <c r="A98" s="95" t="s">
        <v>97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6"/>
      <c r="AK98" s="44"/>
      <c r="AL98" s="45"/>
      <c r="AM98" s="45"/>
      <c r="AN98" s="45"/>
      <c r="AO98" s="45"/>
      <c r="AP98" s="45"/>
      <c r="AQ98" s="45" t="s">
        <v>141</v>
      </c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32">
        <v>20000</v>
      </c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>
        <v>20000</v>
      </c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>
        <f t="shared" si="5"/>
        <v>0</v>
      </c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>
        <f t="shared" si="6"/>
        <v>20000</v>
      </c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>
        <f t="shared" si="7"/>
        <v>20000</v>
      </c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3"/>
    </row>
    <row r="99" spans="1:166" ht="12.75" x14ac:dyDescent="0.2">
      <c r="A99" s="95" t="s">
        <v>97</v>
      </c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6"/>
      <c r="AK99" s="44"/>
      <c r="AL99" s="45"/>
      <c r="AM99" s="45"/>
      <c r="AN99" s="45"/>
      <c r="AO99" s="45"/>
      <c r="AP99" s="45"/>
      <c r="AQ99" s="45" t="s">
        <v>142</v>
      </c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32">
        <v>73516.62</v>
      </c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>
        <v>73516.62</v>
      </c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>
        <f t="shared" si="5"/>
        <v>0</v>
      </c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>
        <f t="shared" si="6"/>
        <v>73516.62</v>
      </c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>
        <f t="shared" si="7"/>
        <v>73516.62</v>
      </c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3"/>
    </row>
    <row r="100" spans="1:166" ht="12.75" x14ac:dyDescent="0.2">
      <c r="A100" s="95" t="s">
        <v>100</v>
      </c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6"/>
      <c r="AK100" s="44"/>
      <c r="AL100" s="45"/>
      <c r="AM100" s="45"/>
      <c r="AN100" s="45"/>
      <c r="AO100" s="45"/>
      <c r="AP100" s="45"/>
      <c r="AQ100" s="45" t="s">
        <v>143</v>
      </c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32">
        <v>70000</v>
      </c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>
        <v>70000</v>
      </c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>
        <f t="shared" si="5"/>
        <v>0</v>
      </c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>
        <f t="shared" si="6"/>
        <v>70000</v>
      </c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>
        <f t="shared" si="7"/>
        <v>70000</v>
      </c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3"/>
    </row>
    <row r="101" spans="1:166" ht="24.2" customHeight="1" x14ac:dyDescent="0.2">
      <c r="A101" s="95" t="s">
        <v>105</v>
      </c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6"/>
      <c r="AK101" s="44"/>
      <c r="AL101" s="45"/>
      <c r="AM101" s="45"/>
      <c r="AN101" s="45"/>
      <c r="AO101" s="45"/>
      <c r="AP101" s="45"/>
      <c r="AQ101" s="45" t="s">
        <v>144</v>
      </c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32">
        <v>71483.38</v>
      </c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>
        <v>71483.38</v>
      </c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>
        <f t="shared" si="5"/>
        <v>0</v>
      </c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>
        <f t="shared" si="6"/>
        <v>71483.38</v>
      </c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>
        <f t="shared" si="7"/>
        <v>71483.38</v>
      </c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3"/>
    </row>
    <row r="102" spans="1:166" ht="12.75" x14ac:dyDescent="0.2">
      <c r="A102" s="95" t="s">
        <v>95</v>
      </c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6"/>
      <c r="AK102" s="44"/>
      <c r="AL102" s="45"/>
      <c r="AM102" s="45"/>
      <c r="AN102" s="45"/>
      <c r="AO102" s="45"/>
      <c r="AP102" s="45"/>
      <c r="AQ102" s="45" t="s">
        <v>145</v>
      </c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32">
        <v>15000</v>
      </c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>
        <v>15000</v>
      </c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>
        <f t="shared" si="5"/>
        <v>0</v>
      </c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>
        <f t="shared" si="6"/>
        <v>15000</v>
      </c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>
        <f t="shared" si="7"/>
        <v>15000</v>
      </c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3"/>
    </row>
    <row r="103" spans="1:166" ht="12.75" x14ac:dyDescent="0.2">
      <c r="A103" s="95" t="s">
        <v>97</v>
      </c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6"/>
      <c r="AK103" s="44"/>
      <c r="AL103" s="45"/>
      <c r="AM103" s="45"/>
      <c r="AN103" s="45"/>
      <c r="AO103" s="45"/>
      <c r="AP103" s="45"/>
      <c r="AQ103" s="45" t="s">
        <v>146</v>
      </c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32">
        <v>30000</v>
      </c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>
        <v>30000</v>
      </c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>
        <f t="shared" si="5"/>
        <v>0</v>
      </c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>
        <f t="shared" si="6"/>
        <v>30000</v>
      </c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>
        <f t="shared" si="7"/>
        <v>30000</v>
      </c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3"/>
    </row>
    <row r="104" spans="1:166" ht="12.75" x14ac:dyDescent="0.2">
      <c r="A104" s="95" t="s">
        <v>97</v>
      </c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6"/>
      <c r="AK104" s="44"/>
      <c r="AL104" s="45"/>
      <c r="AM104" s="45"/>
      <c r="AN104" s="45"/>
      <c r="AO104" s="45"/>
      <c r="AP104" s="45"/>
      <c r="AQ104" s="45" t="s">
        <v>147</v>
      </c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32">
        <v>617387.61</v>
      </c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>
        <v>617387.61</v>
      </c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>
        <v>388347.12</v>
      </c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>
        <f t="shared" si="5"/>
        <v>388347.12</v>
      </c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>
        <f t="shared" si="6"/>
        <v>229040.49</v>
      </c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>
        <f t="shared" si="7"/>
        <v>229040.49</v>
      </c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3"/>
    </row>
    <row r="105" spans="1:166" ht="12.75" x14ac:dyDescent="0.2">
      <c r="A105" s="95" t="s">
        <v>100</v>
      </c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6"/>
      <c r="AK105" s="44"/>
      <c r="AL105" s="45"/>
      <c r="AM105" s="45"/>
      <c r="AN105" s="45"/>
      <c r="AO105" s="45"/>
      <c r="AP105" s="45"/>
      <c r="AQ105" s="45" t="s">
        <v>148</v>
      </c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32">
        <v>70000</v>
      </c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>
        <v>70000</v>
      </c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>
        <f t="shared" si="5"/>
        <v>0</v>
      </c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>
        <f t="shared" si="6"/>
        <v>70000</v>
      </c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>
        <f t="shared" si="7"/>
        <v>70000</v>
      </c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3"/>
    </row>
    <row r="106" spans="1:166" ht="12.75" x14ac:dyDescent="0.2">
      <c r="A106" s="95" t="s">
        <v>100</v>
      </c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6"/>
      <c r="AK106" s="44"/>
      <c r="AL106" s="45"/>
      <c r="AM106" s="45"/>
      <c r="AN106" s="45"/>
      <c r="AO106" s="45"/>
      <c r="AP106" s="45"/>
      <c r="AQ106" s="45" t="s">
        <v>149</v>
      </c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32">
        <v>7000</v>
      </c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>
        <v>7000</v>
      </c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>
        <v>3250.2</v>
      </c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>
        <f t="shared" si="5"/>
        <v>3250.2</v>
      </c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>
        <f t="shared" si="6"/>
        <v>3749.8</v>
      </c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>
        <f t="shared" si="7"/>
        <v>3749.8</v>
      </c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3"/>
    </row>
    <row r="107" spans="1:166" ht="24.2" customHeight="1" x14ac:dyDescent="0.2">
      <c r="A107" s="95" t="s">
        <v>105</v>
      </c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6"/>
      <c r="AK107" s="44"/>
      <c r="AL107" s="45"/>
      <c r="AM107" s="45"/>
      <c r="AN107" s="45"/>
      <c r="AO107" s="45"/>
      <c r="AP107" s="45"/>
      <c r="AQ107" s="45" t="s">
        <v>150</v>
      </c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32">
        <v>50612.39</v>
      </c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>
        <v>50612.39</v>
      </c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>
        <f t="shared" si="5"/>
        <v>0</v>
      </c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>
        <f t="shared" si="6"/>
        <v>50612.39</v>
      </c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>
        <f t="shared" si="7"/>
        <v>50612.39</v>
      </c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3"/>
    </row>
    <row r="108" spans="1:166" ht="24.2" customHeight="1" x14ac:dyDescent="0.2">
      <c r="A108" s="95" t="s">
        <v>105</v>
      </c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6"/>
      <c r="AK108" s="44"/>
      <c r="AL108" s="45"/>
      <c r="AM108" s="45"/>
      <c r="AN108" s="45"/>
      <c r="AO108" s="45"/>
      <c r="AP108" s="45"/>
      <c r="AQ108" s="45" t="s">
        <v>151</v>
      </c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32">
        <v>11200</v>
      </c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>
        <v>11200</v>
      </c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>
        <f t="shared" si="5"/>
        <v>0</v>
      </c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>
        <f t="shared" si="6"/>
        <v>11200</v>
      </c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>
        <f t="shared" si="7"/>
        <v>11200</v>
      </c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3"/>
    </row>
    <row r="109" spans="1:166" ht="36.4" customHeight="1" x14ac:dyDescent="0.2">
      <c r="A109" s="95" t="s">
        <v>152</v>
      </c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6"/>
      <c r="AK109" s="44"/>
      <c r="AL109" s="45"/>
      <c r="AM109" s="45"/>
      <c r="AN109" s="45"/>
      <c r="AO109" s="45"/>
      <c r="AP109" s="45"/>
      <c r="AQ109" s="45" t="s">
        <v>153</v>
      </c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32">
        <v>48800</v>
      </c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>
        <v>48800</v>
      </c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>
        <v>11900</v>
      </c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>
        <f t="shared" si="5"/>
        <v>11900</v>
      </c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>
        <f t="shared" si="6"/>
        <v>36900</v>
      </c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>
        <f t="shared" si="7"/>
        <v>36900</v>
      </c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3"/>
    </row>
    <row r="110" spans="1:166" ht="12.75" x14ac:dyDescent="0.2">
      <c r="A110" s="95" t="s">
        <v>108</v>
      </c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6"/>
      <c r="AK110" s="44"/>
      <c r="AL110" s="45"/>
      <c r="AM110" s="45"/>
      <c r="AN110" s="45"/>
      <c r="AO110" s="45"/>
      <c r="AP110" s="45"/>
      <c r="AQ110" s="45" t="s">
        <v>154</v>
      </c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32">
        <v>60000</v>
      </c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>
        <v>60000</v>
      </c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>
        <v>60000</v>
      </c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>
        <f t="shared" si="5"/>
        <v>60000</v>
      </c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>
        <f t="shared" si="6"/>
        <v>0</v>
      </c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>
        <f t="shared" si="7"/>
        <v>0</v>
      </c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3"/>
    </row>
    <row r="111" spans="1:166" ht="12.75" x14ac:dyDescent="0.2">
      <c r="A111" s="95" t="s">
        <v>108</v>
      </c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6"/>
      <c r="AK111" s="44"/>
      <c r="AL111" s="45"/>
      <c r="AM111" s="45"/>
      <c r="AN111" s="45"/>
      <c r="AO111" s="45"/>
      <c r="AP111" s="45"/>
      <c r="AQ111" s="45" t="s">
        <v>155</v>
      </c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32">
        <v>96500</v>
      </c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>
        <v>96500</v>
      </c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>
        <v>96500</v>
      </c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>
        <f t="shared" si="5"/>
        <v>96500</v>
      </c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>
        <f t="shared" si="6"/>
        <v>0</v>
      </c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>
        <f t="shared" si="7"/>
        <v>0</v>
      </c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3"/>
    </row>
    <row r="112" spans="1:166" ht="36.4" customHeight="1" x14ac:dyDescent="0.2">
      <c r="A112" s="95" t="s">
        <v>156</v>
      </c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6"/>
      <c r="AK112" s="44"/>
      <c r="AL112" s="45"/>
      <c r="AM112" s="45"/>
      <c r="AN112" s="45"/>
      <c r="AO112" s="45"/>
      <c r="AP112" s="45"/>
      <c r="AQ112" s="45" t="s">
        <v>157</v>
      </c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32">
        <v>25900</v>
      </c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>
        <v>25900</v>
      </c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>
        <v>12948</v>
      </c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>
        <f t="shared" si="5"/>
        <v>12948</v>
      </c>
      <c r="DY112" s="32"/>
      <c r="DZ112" s="32"/>
      <c r="EA112" s="32"/>
      <c r="EB112" s="32"/>
      <c r="EC112" s="32"/>
      <c r="ED112" s="32"/>
      <c r="EE112" s="32"/>
      <c r="EF112" s="32"/>
      <c r="EG112" s="32"/>
      <c r="EH112" s="32"/>
      <c r="EI112" s="32"/>
      <c r="EJ112" s="32"/>
      <c r="EK112" s="32">
        <f t="shared" si="6"/>
        <v>12952</v>
      </c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>
        <f t="shared" si="7"/>
        <v>12952</v>
      </c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3"/>
    </row>
    <row r="113" spans="1:166" ht="24" customHeight="1" x14ac:dyDescent="0.2">
      <c r="A113" s="92" t="s">
        <v>158</v>
      </c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3"/>
      <c r="AK113" s="21" t="s">
        <v>159</v>
      </c>
      <c r="AL113" s="22"/>
      <c r="AM113" s="22"/>
      <c r="AN113" s="22"/>
      <c r="AO113" s="22"/>
      <c r="AP113" s="22"/>
      <c r="AQ113" s="94"/>
      <c r="AR113" s="94"/>
      <c r="AS113" s="94"/>
      <c r="AT113" s="94"/>
      <c r="AU113" s="94"/>
      <c r="AV113" s="94"/>
      <c r="AW113" s="94"/>
      <c r="AX113" s="94"/>
      <c r="AY113" s="94"/>
      <c r="AZ113" s="94"/>
      <c r="BA113" s="94"/>
      <c r="BB113" s="94"/>
      <c r="BC113" s="16">
        <v>-67081.240000000005</v>
      </c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>
        <v>-67081.240000000005</v>
      </c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>
        <v>633443.46</v>
      </c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32">
        <f t="shared" si="5"/>
        <v>633443.46</v>
      </c>
      <c r="DY113" s="32"/>
      <c r="DZ113" s="32"/>
      <c r="EA113" s="32"/>
      <c r="EB113" s="32"/>
      <c r="EC113" s="32"/>
      <c r="ED113" s="32"/>
      <c r="EE113" s="32"/>
      <c r="EF113" s="32"/>
      <c r="EG113" s="32"/>
      <c r="EH113" s="32"/>
      <c r="EI113" s="32"/>
      <c r="EJ113" s="32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7"/>
    </row>
    <row r="114" spans="1:166" ht="24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</row>
    <row r="115" spans="1:166" ht="35.2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</row>
    <row r="116" spans="1:166" ht="35.2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</row>
    <row r="117" spans="1:166" ht="12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</row>
    <row r="118" spans="1:166" ht="8.2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</row>
    <row r="119" spans="1:166" ht="9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</row>
    <row r="120" spans="1:16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6" t="s">
        <v>160</v>
      </c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6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2" t="s">
        <v>161</v>
      </c>
    </row>
    <row r="121" spans="1:166" ht="12.75" customHeight="1" x14ac:dyDescent="0.2">
      <c r="A121" s="89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  <c r="BB121" s="89"/>
      <c r="BC121" s="89"/>
      <c r="BD121" s="89"/>
      <c r="BE121" s="89"/>
      <c r="BF121" s="89"/>
      <c r="BG121" s="89"/>
      <c r="BH121" s="89"/>
      <c r="BI121" s="89"/>
      <c r="BJ121" s="89"/>
      <c r="BK121" s="89"/>
      <c r="BL121" s="89"/>
      <c r="BM121" s="89"/>
      <c r="BN121" s="89"/>
      <c r="BO121" s="89"/>
      <c r="BP121" s="89"/>
      <c r="BQ121" s="89"/>
      <c r="BR121" s="89"/>
      <c r="BS121" s="89"/>
      <c r="BT121" s="89"/>
      <c r="BU121" s="89"/>
      <c r="BV121" s="89"/>
      <c r="BW121" s="89"/>
      <c r="BX121" s="89"/>
      <c r="BY121" s="89"/>
      <c r="BZ121" s="89"/>
      <c r="CA121" s="89"/>
      <c r="CB121" s="89"/>
      <c r="CC121" s="89"/>
      <c r="CD121" s="89"/>
      <c r="CE121" s="89"/>
      <c r="CF121" s="89"/>
      <c r="CG121" s="89"/>
      <c r="CH121" s="89"/>
      <c r="CI121" s="89"/>
      <c r="CJ121" s="89"/>
      <c r="CK121" s="89"/>
      <c r="CL121" s="89"/>
      <c r="CM121" s="89"/>
      <c r="CN121" s="89"/>
      <c r="CO121" s="89"/>
      <c r="CP121" s="89"/>
      <c r="CQ121" s="89"/>
      <c r="CR121" s="89"/>
      <c r="CS121" s="89"/>
      <c r="CT121" s="89"/>
      <c r="CU121" s="89"/>
      <c r="CV121" s="89"/>
      <c r="CW121" s="89"/>
      <c r="CX121" s="89"/>
      <c r="CY121" s="89"/>
      <c r="CZ121" s="89"/>
      <c r="DA121" s="89"/>
      <c r="DB121" s="89"/>
      <c r="DC121" s="89"/>
      <c r="DD121" s="89"/>
      <c r="DE121" s="89"/>
      <c r="DF121" s="89"/>
      <c r="DG121" s="89"/>
      <c r="DH121" s="89"/>
      <c r="DI121" s="89"/>
      <c r="DJ121" s="89"/>
      <c r="DK121" s="89"/>
      <c r="DL121" s="89"/>
      <c r="DM121" s="89"/>
      <c r="DN121" s="89"/>
      <c r="DO121" s="89"/>
      <c r="DP121" s="89"/>
      <c r="DQ121" s="89"/>
      <c r="DR121" s="89"/>
      <c r="DS121" s="89"/>
      <c r="DT121" s="89"/>
      <c r="DU121" s="89"/>
      <c r="DV121" s="89"/>
      <c r="DW121" s="89"/>
      <c r="DX121" s="89"/>
      <c r="DY121" s="89"/>
      <c r="DZ121" s="89"/>
      <c r="EA121" s="89"/>
      <c r="EB121" s="89"/>
      <c r="EC121" s="89"/>
      <c r="ED121" s="89"/>
      <c r="EE121" s="89"/>
      <c r="EF121" s="89"/>
      <c r="EG121" s="89"/>
      <c r="EH121" s="89"/>
      <c r="EI121" s="89"/>
      <c r="EJ121" s="89"/>
      <c r="EK121" s="89"/>
      <c r="EL121" s="89"/>
      <c r="EM121" s="89"/>
      <c r="EN121" s="89"/>
      <c r="EO121" s="89"/>
      <c r="EP121" s="89"/>
      <c r="EQ121" s="89"/>
      <c r="ER121" s="89"/>
      <c r="ES121" s="89"/>
      <c r="ET121" s="89"/>
      <c r="EU121" s="89"/>
      <c r="EV121" s="89"/>
      <c r="EW121" s="89"/>
      <c r="EX121" s="89"/>
      <c r="EY121" s="89"/>
      <c r="EZ121" s="89"/>
      <c r="FA121" s="89"/>
      <c r="FB121" s="89"/>
      <c r="FC121" s="89"/>
      <c r="FD121" s="89"/>
      <c r="FE121" s="89"/>
      <c r="FF121" s="89"/>
      <c r="FG121" s="89"/>
      <c r="FH121" s="89"/>
      <c r="FI121" s="89"/>
      <c r="FJ121" s="89"/>
    </row>
    <row r="122" spans="1:166" ht="11.25" customHeight="1" x14ac:dyDescent="0.2">
      <c r="A122" s="83" t="s">
        <v>21</v>
      </c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83"/>
      <c r="AO122" s="84"/>
      <c r="AP122" s="87" t="s">
        <v>22</v>
      </c>
      <c r="AQ122" s="83"/>
      <c r="AR122" s="83"/>
      <c r="AS122" s="83"/>
      <c r="AT122" s="83"/>
      <c r="AU122" s="84"/>
      <c r="AV122" s="87" t="s">
        <v>162</v>
      </c>
      <c r="AW122" s="83"/>
      <c r="AX122" s="83"/>
      <c r="AY122" s="83"/>
      <c r="AZ122" s="83"/>
      <c r="BA122" s="83"/>
      <c r="BB122" s="83"/>
      <c r="BC122" s="83"/>
      <c r="BD122" s="83"/>
      <c r="BE122" s="83"/>
      <c r="BF122" s="83"/>
      <c r="BG122" s="83"/>
      <c r="BH122" s="83"/>
      <c r="BI122" s="83"/>
      <c r="BJ122" s="83"/>
      <c r="BK122" s="84"/>
      <c r="BL122" s="87" t="s">
        <v>79</v>
      </c>
      <c r="BM122" s="83"/>
      <c r="BN122" s="83"/>
      <c r="BO122" s="83"/>
      <c r="BP122" s="83"/>
      <c r="BQ122" s="83"/>
      <c r="BR122" s="83"/>
      <c r="BS122" s="83"/>
      <c r="BT122" s="83"/>
      <c r="BU122" s="83"/>
      <c r="BV122" s="83"/>
      <c r="BW122" s="83"/>
      <c r="BX122" s="83"/>
      <c r="BY122" s="83"/>
      <c r="BZ122" s="83"/>
      <c r="CA122" s="83"/>
      <c r="CB122" s="83"/>
      <c r="CC122" s="83"/>
      <c r="CD122" s="83"/>
      <c r="CE122" s="84"/>
      <c r="CF122" s="74" t="s">
        <v>25</v>
      </c>
      <c r="CG122" s="75"/>
      <c r="CH122" s="75"/>
      <c r="CI122" s="75"/>
      <c r="CJ122" s="75"/>
      <c r="CK122" s="75"/>
      <c r="CL122" s="75"/>
      <c r="CM122" s="75"/>
      <c r="CN122" s="75"/>
      <c r="CO122" s="75"/>
      <c r="CP122" s="75"/>
      <c r="CQ122" s="75"/>
      <c r="CR122" s="75"/>
      <c r="CS122" s="75"/>
      <c r="CT122" s="75"/>
      <c r="CU122" s="75"/>
      <c r="CV122" s="75"/>
      <c r="CW122" s="75"/>
      <c r="CX122" s="75"/>
      <c r="CY122" s="75"/>
      <c r="CZ122" s="75"/>
      <c r="DA122" s="75"/>
      <c r="DB122" s="75"/>
      <c r="DC122" s="75"/>
      <c r="DD122" s="75"/>
      <c r="DE122" s="75"/>
      <c r="DF122" s="75"/>
      <c r="DG122" s="75"/>
      <c r="DH122" s="75"/>
      <c r="DI122" s="75"/>
      <c r="DJ122" s="75"/>
      <c r="DK122" s="75"/>
      <c r="DL122" s="75"/>
      <c r="DM122" s="75"/>
      <c r="DN122" s="75"/>
      <c r="DO122" s="75"/>
      <c r="DP122" s="75"/>
      <c r="DQ122" s="75"/>
      <c r="DR122" s="75"/>
      <c r="DS122" s="75"/>
      <c r="DT122" s="75"/>
      <c r="DU122" s="75"/>
      <c r="DV122" s="75"/>
      <c r="DW122" s="75"/>
      <c r="DX122" s="75"/>
      <c r="DY122" s="75"/>
      <c r="DZ122" s="75"/>
      <c r="EA122" s="75"/>
      <c r="EB122" s="75"/>
      <c r="EC122" s="75"/>
      <c r="ED122" s="75"/>
      <c r="EE122" s="75"/>
      <c r="EF122" s="75"/>
      <c r="EG122" s="75"/>
      <c r="EH122" s="75"/>
      <c r="EI122" s="75"/>
      <c r="EJ122" s="75"/>
      <c r="EK122" s="75"/>
      <c r="EL122" s="75"/>
      <c r="EM122" s="75"/>
      <c r="EN122" s="75"/>
      <c r="EO122" s="75"/>
      <c r="EP122" s="75"/>
      <c r="EQ122" s="75"/>
      <c r="ER122" s="75"/>
      <c r="ES122" s="76"/>
      <c r="ET122" s="87" t="s">
        <v>26</v>
      </c>
      <c r="EU122" s="83"/>
      <c r="EV122" s="83"/>
      <c r="EW122" s="83"/>
      <c r="EX122" s="83"/>
      <c r="EY122" s="83"/>
      <c r="EZ122" s="83"/>
      <c r="FA122" s="83"/>
      <c r="FB122" s="83"/>
      <c r="FC122" s="83"/>
      <c r="FD122" s="83"/>
      <c r="FE122" s="83"/>
      <c r="FF122" s="83"/>
      <c r="FG122" s="83"/>
      <c r="FH122" s="83"/>
      <c r="FI122" s="83"/>
      <c r="FJ122" s="90"/>
    </row>
    <row r="123" spans="1:166" ht="69.75" customHeight="1" x14ac:dyDescent="0.2">
      <c r="A123" s="85"/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6"/>
      <c r="AP123" s="88"/>
      <c r="AQ123" s="85"/>
      <c r="AR123" s="85"/>
      <c r="AS123" s="85"/>
      <c r="AT123" s="85"/>
      <c r="AU123" s="86"/>
      <c r="AV123" s="88"/>
      <c r="AW123" s="85"/>
      <c r="AX123" s="85"/>
      <c r="AY123" s="85"/>
      <c r="AZ123" s="85"/>
      <c r="BA123" s="85"/>
      <c r="BB123" s="85"/>
      <c r="BC123" s="85"/>
      <c r="BD123" s="85"/>
      <c r="BE123" s="85"/>
      <c r="BF123" s="85"/>
      <c r="BG123" s="85"/>
      <c r="BH123" s="85"/>
      <c r="BI123" s="85"/>
      <c r="BJ123" s="85"/>
      <c r="BK123" s="86"/>
      <c r="BL123" s="88"/>
      <c r="BM123" s="85"/>
      <c r="BN123" s="85"/>
      <c r="BO123" s="85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6"/>
      <c r="CF123" s="75" t="s">
        <v>163</v>
      </c>
      <c r="CG123" s="75"/>
      <c r="CH123" s="75"/>
      <c r="CI123" s="75"/>
      <c r="CJ123" s="75"/>
      <c r="CK123" s="75"/>
      <c r="CL123" s="75"/>
      <c r="CM123" s="75"/>
      <c r="CN123" s="75"/>
      <c r="CO123" s="75"/>
      <c r="CP123" s="75"/>
      <c r="CQ123" s="75"/>
      <c r="CR123" s="75"/>
      <c r="CS123" s="75"/>
      <c r="CT123" s="75"/>
      <c r="CU123" s="75"/>
      <c r="CV123" s="76"/>
      <c r="CW123" s="74" t="s">
        <v>28</v>
      </c>
      <c r="CX123" s="75"/>
      <c r="CY123" s="75"/>
      <c r="CZ123" s="75"/>
      <c r="DA123" s="75"/>
      <c r="DB123" s="75"/>
      <c r="DC123" s="75"/>
      <c r="DD123" s="75"/>
      <c r="DE123" s="75"/>
      <c r="DF123" s="75"/>
      <c r="DG123" s="75"/>
      <c r="DH123" s="75"/>
      <c r="DI123" s="75"/>
      <c r="DJ123" s="75"/>
      <c r="DK123" s="75"/>
      <c r="DL123" s="75"/>
      <c r="DM123" s="76"/>
      <c r="DN123" s="74" t="s">
        <v>29</v>
      </c>
      <c r="DO123" s="75"/>
      <c r="DP123" s="75"/>
      <c r="DQ123" s="75"/>
      <c r="DR123" s="75"/>
      <c r="DS123" s="75"/>
      <c r="DT123" s="75"/>
      <c r="DU123" s="75"/>
      <c r="DV123" s="75"/>
      <c r="DW123" s="75"/>
      <c r="DX123" s="75"/>
      <c r="DY123" s="75"/>
      <c r="DZ123" s="75"/>
      <c r="EA123" s="75"/>
      <c r="EB123" s="75"/>
      <c r="EC123" s="75"/>
      <c r="ED123" s="76"/>
      <c r="EE123" s="74" t="s">
        <v>30</v>
      </c>
      <c r="EF123" s="75"/>
      <c r="EG123" s="75"/>
      <c r="EH123" s="75"/>
      <c r="EI123" s="75"/>
      <c r="EJ123" s="75"/>
      <c r="EK123" s="75"/>
      <c r="EL123" s="75"/>
      <c r="EM123" s="75"/>
      <c r="EN123" s="75"/>
      <c r="EO123" s="75"/>
      <c r="EP123" s="75"/>
      <c r="EQ123" s="75"/>
      <c r="ER123" s="75"/>
      <c r="ES123" s="76"/>
      <c r="ET123" s="88"/>
      <c r="EU123" s="85"/>
      <c r="EV123" s="85"/>
      <c r="EW123" s="85"/>
      <c r="EX123" s="85"/>
      <c r="EY123" s="85"/>
      <c r="EZ123" s="85"/>
      <c r="FA123" s="85"/>
      <c r="FB123" s="85"/>
      <c r="FC123" s="85"/>
      <c r="FD123" s="85"/>
      <c r="FE123" s="85"/>
      <c r="FF123" s="85"/>
      <c r="FG123" s="85"/>
      <c r="FH123" s="85"/>
      <c r="FI123" s="85"/>
      <c r="FJ123" s="91"/>
    </row>
    <row r="124" spans="1:166" ht="12" customHeight="1" x14ac:dyDescent="0.2">
      <c r="A124" s="80">
        <v>1</v>
      </c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  <c r="AN124" s="80"/>
      <c r="AO124" s="81"/>
      <c r="AP124" s="77">
        <v>2</v>
      </c>
      <c r="AQ124" s="78"/>
      <c r="AR124" s="78"/>
      <c r="AS124" s="78"/>
      <c r="AT124" s="78"/>
      <c r="AU124" s="79"/>
      <c r="AV124" s="77">
        <v>3</v>
      </c>
      <c r="AW124" s="78"/>
      <c r="AX124" s="78"/>
      <c r="AY124" s="78"/>
      <c r="AZ124" s="78"/>
      <c r="BA124" s="78"/>
      <c r="BB124" s="78"/>
      <c r="BC124" s="78"/>
      <c r="BD124" s="78"/>
      <c r="BE124" s="63"/>
      <c r="BF124" s="63"/>
      <c r="BG124" s="63"/>
      <c r="BH124" s="63"/>
      <c r="BI124" s="63"/>
      <c r="BJ124" s="63"/>
      <c r="BK124" s="82"/>
      <c r="BL124" s="77">
        <v>4</v>
      </c>
      <c r="BM124" s="78"/>
      <c r="BN124" s="78"/>
      <c r="BO124" s="78"/>
      <c r="BP124" s="78"/>
      <c r="BQ124" s="78"/>
      <c r="BR124" s="78"/>
      <c r="BS124" s="78"/>
      <c r="BT124" s="78"/>
      <c r="BU124" s="78"/>
      <c r="BV124" s="78"/>
      <c r="BW124" s="78"/>
      <c r="BX124" s="78"/>
      <c r="BY124" s="78"/>
      <c r="BZ124" s="78"/>
      <c r="CA124" s="78"/>
      <c r="CB124" s="78"/>
      <c r="CC124" s="78"/>
      <c r="CD124" s="78"/>
      <c r="CE124" s="79"/>
      <c r="CF124" s="77">
        <v>5</v>
      </c>
      <c r="CG124" s="78"/>
      <c r="CH124" s="78"/>
      <c r="CI124" s="78"/>
      <c r="CJ124" s="78"/>
      <c r="CK124" s="78"/>
      <c r="CL124" s="78"/>
      <c r="CM124" s="78"/>
      <c r="CN124" s="78"/>
      <c r="CO124" s="78"/>
      <c r="CP124" s="78"/>
      <c r="CQ124" s="78"/>
      <c r="CR124" s="78"/>
      <c r="CS124" s="78"/>
      <c r="CT124" s="78"/>
      <c r="CU124" s="78"/>
      <c r="CV124" s="79"/>
      <c r="CW124" s="77">
        <v>6</v>
      </c>
      <c r="CX124" s="78"/>
      <c r="CY124" s="78"/>
      <c r="CZ124" s="78"/>
      <c r="DA124" s="78"/>
      <c r="DB124" s="78"/>
      <c r="DC124" s="78"/>
      <c r="DD124" s="78"/>
      <c r="DE124" s="78"/>
      <c r="DF124" s="78"/>
      <c r="DG124" s="78"/>
      <c r="DH124" s="78"/>
      <c r="DI124" s="78"/>
      <c r="DJ124" s="78"/>
      <c r="DK124" s="78"/>
      <c r="DL124" s="78"/>
      <c r="DM124" s="79"/>
      <c r="DN124" s="77">
        <v>7</v>
      </c>
      <c r="DO124" s="78"/>
      <c r="DP124" s="78"/>
      <c r="DQ124" s="78"/>
      <c r="DR124" s="78"/>
      <c r="DS124" s="78"/>
      <c r="DT124" s="78"/>
      <c r="DU124" s="78"/>
      <c r="DV124" s="78"/>
      <c r="DW124" s="78"/>
      <c r="DX124" s="78"/>
      <c r="DY124" s="78"/>
      <c r="DZ124" s="78"/>
      <c r="EA124" s="78"/>
      <c r="EB124" s="78"/>
      <c r="EC124" s="78"/>
      <c r="ED124" s="79"/>
      <c r="EE124" s="77">
        <v>8</v>
      </c>
      <c r="EF124" s="78"/>
      <c r="EG124" s="78"/>
      <c r="EH124" s="78"/>
      <c r="EI124" s="78"/>
      <c r="EJ124" s="78"/>
      <c r="EK124" s="78"/>
      <c r="EL124" s="78"/>
      <c r="EM124" s="78"/>
      <c r="EN124" s="78"/>
      <c r="EO124" s="78"/>
      <c r="EP124" s="78"/>
      <c r="EQ124" s="78"/>
      <c r="ER124" s="78"/>
      <c r="ES124" s="79"/>
      <c r="ET124" s="62">
        <v>9</v>
      </c>
      <c r="EU124" s="63"/>
      <c r="EV124" s="63"/>
      <c r="EW124" s="63"/>
      <c r="EX124" s="63"/>
      <c r="EY124" s="63"/>
      <c r="EZ124" s="63"/>
      <c r="FA124" s="63"/>
      <c r="FB124" s="63"/>
      <c r="FC124" s="63"/>
      <c r="FD124" s="63"/>
      <c r="FE124" s="63"/>
      <c r="FF124" s="63"/>
      <c r="FG124" s="63"/>
      <c r="FH124" s="63"/>
      <c r="FI124" s="63"/>
      <c r="FJ124" s="64"/>
    </row>
    <row r="125" spans="1:166" ht="37.5" customHeight="1" x14ac:dyDescent="0.2">
      <c r="A125" s="65" t="s">
        <v>164</v>
      </c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6"/>
      <c r="AP125" s="67" t="s">
        <v>165</v>
      </c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9"/>
      <c r="BF125" s="70"/>
      <c r="BG125" s="70"/>
      <c r="BH125" s="70"/>
      <c r="BI125" s="70"/>
      <c r="BJ125" s="70"/>
      <c r="BK125" s="71"/>
      <c r="BL125" s="72">
        <v>67081.240000000005</v>
      </c>
      <c r="BM125" s="72"/>
      <c r="BN125" s="72"/>
      <c r="BO125" s="72"/>
      <c r="BP125" s="72"/>
      <c r="BQ125" s="72"/>
      <c r="BR125" s="72"/>
      <c r="BS125" s="72"/>
      <c r="BT125" s="72"/>
      <c r="BU125" s="72"/>
      <c r="BV125" s="72"/>
      <c r="BW125" s="72"/>
      <c r="BX125" s="72"/>
      <c r="BY125" s="72"/>
      <c r="BZ125" s="72"/>
      <c r="CA125" s="72"/>
      <c r="CB125" s="72"/>
      <c r="CC125" s="72"/>
      <c r="CD125" s="72"/>
      <c r="CE125" s="72"/>
      <c r="CF125" s="72">
        <v>-633443.46</v>
      </c>
      <c r="CG125" s="72"/>
      <c r="CH125" s="72"/>
      <c r="CI125" s="72"/>
      <c r="CJ125" s="72"/>
      <c r="CK125" s="72"/>
      <c r="CL125" s="72"/>
      <c r="CM125" s="72"/>
      <c r="CN125" s="72"/>
      <c r="CO125" s="72"/>
      <c r="CP125" s="72"/>
      <c r="CQ125" s="72"/>
      <c r="CR125" s="72"/>
      <c r="CS125" s="72"/>
      <c r="CT125" s="72"/>
      <c r="CU125" s="72"/>
      <c r="CV125" s="72"/>
      <c r="CW125" s="72"/>
      <c r="CX125" s="72"/>
      <c r="CY125" s="72"/>
      <c r="CZ125" s="72"/>
      <c r="DA125" s="72"/>
      <c r="DB125" s="72"/>
      <c r="DC125" s="72"/>
      <c r="DD125" s="72"/>
      <c r="DE125" s="72"/>
      <c r="DF125" s="72"/>
      <c r="DG125" s="72"/>
      <c r="DH125" s="72"/>
      <c r="DI125" s="72"/>
      <c r="DJ125" s="72"/>
      <c r="DK125" s="72"/>
      <c r="DL125" s="72"/>
      <c r="DM125" s="72"/>
      <c r="DN125" s="72"/>
      <c r="DO125" s="72"/>
      <c r="DP125" s="72"/>
      <c r="DQ125" s="72"/>
      <c r="DR125" s="72"/>
      <c r="DS125" s="72"/>
      <c r="DT125" s="72"/>
      <c r="DU125" s="72"/>
      <c r="DV125" s="72"/>
      <c r="DW125" s="72"/>
      <c r="DX125" s="72"/>
      <c r="DY125" s="72"/>
      <c r="DZ125" s="72"/>
      <c r="EA125" s="72"/>
      <c r="EB125" s="72"/>
      <c r="EC125" s="72"/>
      <c r="ED125" s="72"/>
      <c r="EE125" s="72">
        <f t="shared" ref="EE125:EE139" si="8">CF125+CW125+DN125</f>
        <v>-633443.46</v>
      </c>
      <c r="EF125" s="72"/>
      <c r="EG125" s="72"/>
      <c r="EH125" s="72"/>
      <c r="EI125" s="72"/>
      <c r="EJ125" s="72"/>
      <c r="EK125" s="72"/>
      <c r="EL125" s="72"/>
      <c r="EM125" s="72"/>
      <c r="EN125" s="72"/>
      <c r="EO125" s="72"/>
      <c r="EP125" s="72"/>
      <c r="EQ125" s="72"/>
      <c r="ER125" s="72"/>
      <c r="ES125" s="72"/>
      <c r="ET125" s="72">
        <f t="shared" ref="ET125:ET130" si="9">BL125-CF125-CW125-DN125</f>
        <v>700524.7</v>
      </c>
      <c r="EU125" s="72"/>
      <c r="EV125" s="72"/>
      <c r="EW125" s="72"/>
      <c r="EX125" s="72"/>
      <c r="EY125" s="72"/>
      <c r="EZ125" s="72"/>
      <c r="FA125" s="72"/>
      <c r="FB125" s="72"/>
      <c r="FC125" s="72"/>
      <c r="FD125" s="72"/>
      <c r="FE125" s="72"/>
      <c r="FF125" s="72"/>
      <c r="FG125" s="72"/>
      <c r="FH125" s="72"/>
      <c r="FI125" s="72"/>
      <c r="FJ125" s="73"/>
    </row>
    <row r="126" spans="1:166" ht="36.75" customHeight="1" x14ac:dyDescent="0.2">
      <c r="A126" s="59" t="s">
        <v>166</v>
      </c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60"/>
      <c r="AP126" s="44" t="s">
        <v>167</v>
      </c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6"/>
      <c r="BF126" s="38"/>
      <c r="BG126" s="38"/>
      <c r="BH126" s="38"/>
      <c r="BI126" s="38"/>
      <c r="BJ126" s="38"/>
      <c r="BK126" s="39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/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  <c r="DG126" s="32"/>
      <c r="DH126" s="32"/>
      <c r="DI126" s="32"/>
      <c r="DJ126" s="32"/>
      <c r="DK126" s="32"/>
      <c r="DL126" s="32"/>
      <c r="DM126" s="32"/>
      <c r="DN126" s="32"/>
      <c r="DO126" s="32"/>
      <c r="DP126" s="32"/>
      <c r="DQ126" s="32"/>
      <c r="DR126" s="32"/>
      <c r="DS126" s="32"/>
      <c r="DT126" s="32"/>
      <c r="DU126" s="32"/>
      <c r="DV126" s="32"/>
      <c r="DW126" s="32"/>
      <c r="DX126" s="32"/>
      <c r="DY126" s="32"/>
      <c r="DZ126" s="32"/>
      <c r="EA126" s="32"/>
      <c r="EB126" s="32"/>
      <c r="EC126" s="32"/>
      <c r="ED126" s="32"/>
      <c r="EE126" s="29">
        <f t="shared" si="8"/>
        <v>0</v>
      </c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1"/>
      <c r="ET126" s="29">
        <f t="shared" si="9"/>
        <v>0</v>
      </c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61"/>
    </row>
    <row r="127" spans="1:166" ht="17.25" customHeight="1" x14ac:dyDescent="0.2">
      <c r="A127" s="47" t="s">
        <v>168</v>
      </c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8"/>
      <c r="AP127" s="49"/>
      <c r="AQ127" s="50"/>
      <c r="AR127" s="50"/>
      <c r="AS127" s="50"/>
      <c r="AT127" s="50"/>
      <c r="AU127" s="51"/>
      <c r="AV127" s="52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  <c r="BH127" s="53"/>
      <c r="BI127" s="53"/>
      <c r="BJ127" s="53"/>
      <c r="BK127" s="54"/>
      <c r="BL127" s="55"/>
      <c r="BM127" s="56"/>
      <c r="BN127" s="56"/>
      <c r="BO127" s="56"/>
      <c r="BP127" s="56"/>
      <c r="BQ127" s="56"/>
      <c r="BR127" s="56"/>
      <c r="BS127" s="56"/>
      <c r="BT127" s="56"/>
      <c r="BU127" s="56"/>
      <c r="BV127" s="56"/>
      <c r="BW127" s="56"/>
      <c r="BX127" s="56"/>
      <c r="BY127" s="56"/>
      <c r="BZ127" s="56"/>
      <c r="CA127" s="56"/>
      <c r="CB127" s="56"/>
      <c r="CC127" s="56"/>
      <c r="CD127" s="56"/>
      <c r="CE127" s="57"/>
      <c r="CF127" s="55"/>
      <c r="CG127" s="56"/>
      <c r="CH127" s="56"/>
      <c r="CI127" s="56"/>
      <c r="CJ127" s="56"/>
      <c r="CK127" s="56"/>
      <c r="CL127" s="56"/>
      <c r="CM127" s="56"/>
      <c r="CN127" s="56"/>
      <c r="CO127" s="56"/>
      <c r="CP127" s="56"/>
      <c r="CQ127" s="56"/>
      <c r="CR127" s="56"/>
      <c r="CS127" s="56"/>
      <c r="CT127" s="56"/>
      <c r="CU127" s="56"/>
      <c r="CV127" s="57"/>
      <c r="CW127" s="55"/>
      <c r="CX127" s="56"/>
      <c r="CY127" s="56"/>
      <c r="CZ127" s="56"/>
      <c r="DA127" s="56"/>
      <c r="DB127" s="56"/>
      <c r="DC127" s="56"/>
      <c r="DD127" s="56"/>
      <c r="DE127" s="56"/>
      <c r="DF127" s="56"/>
      <c r="DG127" s="56"/>
      <c r="DH127" s="56"/>
      <c r="DI127" s="56"/>
      <c r="DJ127" s="56"/>
      <c r="DK127" s="56"/>
      <c r="DL127" s="56"/>
      <c r="DM127" s="57"/>
      <c r="DN127" s="55"/>
      <c r="DO127" s="56"/>
      <c r="DP127" s="56"/>
      <c r="DQ127" s="56"/>
      <c r="DR127" s="56"/>
      <c r="DS127" s="56"/>
      <c r="DT127" s="56"/>
      <c r="DU127" s="56"/>
      <c r="DV127" s="56"/>
      <c r="DW127" s="56"/>
      <c r="DX127" s="56"/>
      <c r="DY127" s="56"/>
      <c r="DZ127" s="56"/>
      <c r="EA127" s="56"/>
      <c r="EB127" s="56"/>
      <c r="EC127" s="56"/>
      <c r="ED127" s="57"/>
      <c r="EE127" s="32">
        <f t="shared" si="8"/>
        <v>0</v>
      </c>
      <c r="EF127" s="32"/>
      <c r="EG127" s="32"/>
      <c r="EH127" s="32"/>
      <c r="EI127" s="32"/>
      <c r="EJ127" s="32"/>
      <c r="EK127" s="32"/>
      <c r="EL127" s="32"/>
      <c r="EM127" s="32"/>
      <c r="EN127" s="32"/>
      <c r="EO127" s="32"/>
      <c r="EP127" s="32"/>
      <c r="EQ127" s="32"/>
      <c r="ER127" s="32"/>
      <c r="ES127" s="32"/>
      <c r="ET127" s="32">
        <f t="shared" si="9"/>
        <v>0</v>
      </c>
      <c r="EU127" s="32"/>
      <c r="EV127" s="32"/>
      <c r="EW127" s="32"/>
      <c r="EX127" s="32"/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3"/>
    </row>
    <row r="128" spans="1:166" ht="24" customHeight="1" x14ac:dyDescent="0.2">
      <c r="A128" s="59" t="s">
        <v>169</v>
      </c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60"/>
      <c r="AP128" s="44" t="s">
        <v>170</v>
      </c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6"/>
      <c r="BF128" s="38"/>
      <c r="BG128" s="38"/>
      <c r="BH128" s="38"/>
      <c r="BI128" s="38"/>
      <c r="BJ128" s="38"/>
      <c r="BK128" s="39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/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2"/>
      <c r="DQ128" s="32"/>
      <c r="DR128" s="32"/>
      <c r="DS128" s="32"/>
      <c r="DT128" s="32"/>
      <c r="DU128" s="32"/>
      <c r="DV128" s="32"/>
      <c r="DW128" s="32"/>
      <c r="DX128" s="32"/>
      <c r="DY128" s="32"/>
      <c r="DZ128" s="32"/>
      <c r="EA128" s="32"/>
      <c r="EB128" s="32"/>
      <c r="EC128" s="32"/>
      <c r="ED128" s="32"/>
      <c r="EE128" s="32">
        <f t="shared" si="8"/>
        <v>0</v>
      </c>
      <c r="EF128" s="32"/>
      <c r="EG128" s="32"/>
      <c r="EH128" s="32"/>
      <c r="EI128" s="32"/>
      <c r="EJ128" s="32"/>
      <c r="EK128" s="32"/>
      <c r="EL128" s="32"/>
      <c r="EM128" s="32"/>
      <c r="EN128" s="32"/>
      <c r="EO128" s="32"/>
      <c r="EP128" s="32"/>
      <c r="EQ128" s="32"/>
      <c r="ER128" s="32"/>
      <c r="ES128" s="32"/>
      <c r="ET128" s="32">
        <f t="shared" si="9"/>
        <v>0</v>
      </c>
      <c r="EU128" s="32"/>
      <c r="EV128" s="32"/>
      <c r="EW128" s="32"/>
      <c r="EX128" s="32"/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3"/>
    </row>
    <row r="129" spans="1:166" ht="17.25" customHeight="1" x14ac:dyDescent="0.2">
      <c r="A129" s="47" t="s">
        <v>168</v>
      </c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8"/>
      <c r="AP129" s="49"/>
      <c r="AQ129" s="50"/>
      <c r="AR129" s="50"/>
      <c r="AS129" s="50"/>
      <c r="AT129" s="50"/>
      <c r="AU129" s="51"/>
      <c r="AV129" s="52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  <c r="BK129" s="54"/>
      <c r="BL129" s="55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  <c r="CC129" s="56"/>
      <c r="CD129" s="56"/>
      <c r="CE129" s="57"/>
      <c r="CF129" s="55"/>
      <c r="CG129" s="56"/>
      <c r="CH129" s="56"/>
      <c r="CI129" s="56"/>
      <c r="CJ129" s="56"/>
      <c r="CK129" s="56"/>
      <c r="CL129" s="56"/>
      <c r="CM129" s="56"/>
      <c r="CN129" s="56"/>
      <c r="CO129" s="56"/>
      <c r="CP129" s="56"/>
      <c r="CQ129" s="56"/>
      <c r="CR129" s="56"/>
      <c r="CS129" s="56"/>
      <c r="CT129" s="56"/>
      <c r="CU129" s="56"/>
      <c r="CV129" s="57"/>
      <c r="CW129" s="55"/>
      <c r="CX129" s="56"/>
      <c r="CY129" s="56"/>
      <c r="CZ129" s="56"/>
      <c r="DA129" s="56"/>
      <c r="DB129" s="56"/>
      <c r="DC129" s="56"/>
      <c r="DD129" s="56"/>
      <c r="DE129" s="56"/>
      <c r="DF129" s="56"/>
      <c r="DG129" s="56"/>
      <c r="DH129" s="56"/>
      <c r="DI129" s="56"/>
      <c r="DJ129" s="56"/>
      <c r="DK129" s="56"/>
      <c r="DL129" s="56"/>
      <c r="DM129" s="57"/>
      <c r="DN129" s="55"/>
      <c r="DO129" s="56"/>
      <c r="DP129" s="56"/>
      <c r="DQ129" s="56"/>
      <c r="DR129" s="56"/>
      <c r="DS129" s="56"/>
      <c r="DT129" s="56"/>
      <c r="DU129" s="56"/>
      <c r="DV129" s="56"/>
      <c r="DW129" s="56"/>
      <c r="DX129" s="56"/>
      <c r="DY129" s="56"/>
      <c r="DZ129" s="56"/>
      <c r="EA129" s="56"/>
      <c r="EB129" s="56"/>
      <c r="EC129" s="56"/>
      <c r="ED129" s="57"/>
      <c r="EE129" s="32">
        <f t="shared" si="8"/>
        <v>0</v>
      </c>
      <c r="EF129" s="32"/>
      <c r="EG129" s="32"/>
      <c r="EH129" s="32"/>
      <c r="EI129" s="32"/>
      <c r="EJ129" s="32"/>
      <c r="EK129" s="32"/>
      <c r="EL129" s="32"/>
      <c r="EM129" s="32"/>
      <c r="EN129" s="32"/>
      <c r="EO129" s="32"/>
      <c r="EP129" s="32"/>
      <c r="EQ129" s="32"/>
      <c r="ER129" s="32"/>
      <c r="ES129" s="32"/>
      <c r="ET129" s="32">
        <f t="shared" si="9"/>
        <v>0</v>
      </c>
      <c r="EU129" s="32"/>
      <c r="EV129" s="32"/>
      <c r="EW129" s="32"/>
      <c r="EX129" s="32"/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3"/>
    </row>
    <row r="130" spans="1:166" ht="31.5" customHeight="1" x14ac:dyDescent="0.2">
      <c r="A130" s="58" t="s">
        <v>171</v>
      </c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44" t="s">
        <v>172</v>
      </c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6"/>
      <c r="BF130" s="38"/>
      <c r="BG130" s="38"/>
      <c r="BH130" s="38"/>
      <c r="BI130" s="38"/>
      <c r="BJ130" s="38"/>
      <c r="BK130" s="39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/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  <c r="DG130" s="32"/>
      <c r="DH130" s="32"/>
      <c r="DI130" s="32"/>
      <c r="DJ130" s="32"/>
      <c r="DK130" s="32"/>
      <c r="DL130" s="32"/>
      <c r="DM130" s="32"/>
      <c r="DN130" s="32"/>
      <c r="DO130" s="32"/>
      <c r="DP130" s="32"/>
      <c r="DQ130" s="32"/>
      <c r="DR130" s="32"/>
      <c r="DS130" s="32"/>
      <c r="DT130" s="32"/>
      <c r="DU130" s="32"/>
      <c r="DV130" s="32"/>
      <c r="DW130" s="32"/>
      <c r="DX130" s="32"/>
      <c r="DY130" s="32"/>
      <c r="DZ130" s="32"/>
      <c r="EA130" s="32"/>
      <c r="EB130" s="32"/>
      <c r="EC130" s="32"/>
      <c r="ED130" s="32"/>
      <c r="EE130" s="32">
        <f t="shared" si="8"/>
        <v>0</v>
      </c>
      <c r="EF130" s="32"/>
      <c r="EG130" s="32"/>
      <c r="EH130" s="32"/>
      <c r="EI130" s="32"/>
      <c r="EJ130" s="32"/>
      <c r="EK130" s="32"/>
      <c r="EL130" s="32"/>
      <c r="EM130" s="32"/>
      <c r="EN130" s="32"/>
      <c r="EO130" s="32"/>
      <c r="EP130" s="32"/>
      <c r="EQ130" s="32"/>
      <c r="ER130" s="32"/>
      <c r="ES130" s="32"/>
      <c r="ET130" s="32">
        <f t="shared" si="9"/>
        <v>0</v>
      </c>
      <c r="EU130" s="32"/>
      <c r="EV130" s="32"/>
      <c r="EW130" s="32"/>
      <c r="EX130" s="32"/>
      <c r="EY130" s="32"/>
      <c r="EZ130" s="32"/>
      <c r="FA130" s="32"/>
      <c r="FB130" s="32"/>
      <c r="FC130" s="32"/>
      <c r="FD130" s="32"/>
      <c r="FE130" s="32"/>
      <c r="FF130" s="32"/>
      <c r="FG130" s="32"/>
      <c r="FH130" s="32"/>
      <c r="FI130" s="32"/>
      <c r="FJ130" s="33"/>
    </row>
    <row r="131" spans="1:166" ht="15" customHeight="1" x14ac:dyDescent="0.2">
      <c r="A131" s="35" t="s">
        <v>173</v>
      </c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44" t="s">
        <v>174</v>
      </c>
      <c r="AQ131" s="45"/>
      <c r="AR131" s="45"/>
      <c r="AS131" s="45"/>
      <c r="AT131" s="45"/>
      <c r="AU131" s="45"/>
      <c r="AV131" s="22"/>
      <c r="AW131" s="22"/>
      <c r="AX131" s="22"/>
      <c r="AY131" s="22"/>
      <c r="AZ131" s="22"/>
      <c r="BA131" s="22"/>
      <c r="BB131" s="22"/>
      <c r="BC131" s="22"/>
      <c r="BD131" s="22"/>
      <c r="BE131" s="23"/>
      <c r="BF131" s="24"/>
      <c r="BG131" s="24"/>
      <c r="BH131" s="24"/>
      <c r="BI131" s="24"/>
      <c r="BJ131" s="24"/>
      <c r="BK131" s="25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2"/>
      <c r="DK131" s="32"/>
      <c r="DL131" s="32"/>
      <c r="DM131" s="32"/>
      <c r="DN131" s="32"/>
      <c r="DO131" s="32"/>
      <c r="DP131" s="32"/>
      <c r="DQ131" s="32"/>
      <c r="DR131" s="32"/>
      <c r="DS131" s="32"/>
      <c r="DT131" s="32"/>
      <c r="DU131" s="32"/>
      <c r="DV131" s="32"/>
      <c r="DW131" s="32"/>
      <c r="DX131" s="32"/>
      <c r="DY131" s="32"/>
      <c r="DZ131" s="32"/>
      <c r="EA131" s="32"/>
      <c r="EB131" s="32"/>
      <c r="EC131" s="32"/>
      <c r="ED131" s="32"/>
      <c r="EE131" s="32">
        <f t="shared" si="8"/>
        <v>0</v>
      </c>
      <c r="EF131" s="32"/>
      <c r="EG131" s="32"/>
      <c r="EH131" s="32"/>
      <c r="EI131" s="32"/>
      <c r="EJ131" s="32"/>
      <c r="EK131" s="32"/>
      <c r="EL131" s="32"/>
      <c r="EM131" s="32"/>
      <c r="EN131" s="32"/>
      <c r="EO131" s="32"/>
      <c r="EP131" s="32"/>
      <c r="EQ131" s="32"/>
      <c r="ER131" s="32"/>
      <c r="ES131" s="32"/>
      <c r="ET131" s="32"/>
      <c r="EU131" s="32"/>
      <c r="EV131" s="32"/>
      <c r="EW131" s="32"/>
      <c r="EX131" s="32"/>
      <c r="EY131" s="32"/>
      <c r="EZ131" s="32"/>
      <c r="FA131" s="32"/>
      <c r="FB131" s="32"/>
      <c r="FC131" s="32"/>
      <c r="FD131" s="32"/>
      <c r="FE131" s="32"/>
      <c r="FF131" s="32"/>
      <c r="FG131" s="32"/>
      <c r="FH131" s="32"/>
      <c r="FI131" s="32"/>
      <c r="FJ131" s="33"/>
    </row>
    <row r="132" spans="1:166" ht="15" customHeight="1" x14ac:dyDescent="0.2">
      <c r="A132" s="35" t="s">
        <v>175</v>
      </c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6"/>
      <c r="AP132" s="37" t="s">
        <v>176</v>
      </c>
      <c r="AQ132" s="38"/>
      <c r="AR132" s="38"/>
      <c r="AS132" s="38"/>
      <c r="AT132" s="38"/>
      <c r="AU132" s="39"/>
      <c r="AV132" s="40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2"/>
      <c r="BL132" s="29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1"/>
      <c r="CF132" s="29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1"/>
      <c r="CW132" s="29"/>
      <c r="CX132" s="30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1"/>
      <c r="DN132" s="29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1"/>
      <c r="EE132" s="32">
        <f t="shared" si="8"/>
        <v>0</v>
      </c>
      <c r="EF132" s="32"/>
      <c r="EG132" s="32"/>
      <c r="EH132" s="32"/>
      <c r="EI132" s="32"/>
      <c r="EJ132" s="32"/>
      <c r="EK132" s="32"/>
      <c r="EL132" s="32"/>
      <c r="EM132" s="32"/>
      <c r="EN132" s="32"/>
      <c r="EO132" s="32"/>
      <c r="EP132" s="32"/>
      <c r="EQ132" s="32"/>
      <c r="ER132" s="32"/>
      <c r="ES132" s="32"/>
      <c r="ET132" s="32"/>
      <c r="EU132" s="32"/>
      <c r="EV132" s="32"/>
      <c r="EW132" s="32"/>
      <c r="EX132" s="32"/>
      <c r="EY132" s="32"/>
      <c r="EZ132" s="32"/>
      <c r="FA132" s="32"/>
      <c r="FB132" s="32"/>
      <c r="FC132" s="32"/>
      <c r="FD132" s="32"/>
      <c r="FE132" s="32"/>
      <c r="FF132" s="32"/>
      <c r="FG132" s="32"/>
      <c r="FH132" s="32"/>
      <c r="FI132" s="32"/>
      <c r="FJ132" s="33"/>
    </row>
    <row r="133" spans="1:166" ht="31.5" customHeight="1" x14ac:dyDescent="0.2">
      <c r="A133" s="34" t="s">
        <v>177</v>
      </c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43"/>
      <c r="AP133" s="44" t="s">
        <v>178</v>
      </c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6"/>
      <c r="BF133" s="38"/>
      <c r="BG133" s="38"/>
      <c r="BH133" s="38"/>
      <c r="BI133" s="38"/>
      <c r="BJ133" s="38"/>
      <c r="BK133" s="39"/>
      <c r="BL133" s="32">
        <v>67081.240000000005</v>
      </c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>
        <v>-633443.46</v>
      </c>
      <c r="CG133" s="32"/>
      <c r="CH133" s="32"/>
      <c r="CI133" s="32"/>
      <c r="CJ133" s="32"/>
      <c r="CK133" s="32"/>
      <c r="CL133" s="32"/>
      <c r="CM133" s="32"/>
      <c r="CN133" s="32"/>
      <c r="CO133" s="32"/>
      <c r="CP133" s="32"/>
      <c r="CQ133" s="32"/>
      <c r="CR133" s="32"/>
      <c r="CS133" s="32"/>
      <c r="CT133" s="32"/>
      <c r="CU133" s="32"/>
      <c r="CV133" s="32"/>
      <c r="CW133" s="32"/>
      <c r="CX133" s="32"/>
      <c r="CY133" s="32"/>
      <c r="CZ133" s="32"/>
      <c r="DA133" s="32"/>
      <c r="DB133" s="32"/>
      <c r="DC133" s="32"/>
      <c r="DD133" s="32"/>
      <c r="DE133" s="32"/>
      <c r="DF133" s="32"/>
      <c r="DG133" s="32"/>
      <c r="DH133" s="32"/>
      <c r="DI133" s="32"/>
      <c r="DJ133" s="32"/>
      <c r="DK133" s="32"/>
      <c r="DL133" s="32"/>
      <c r="DM133" s="32"/>
      <c r="DN133" s="32"/>
      <c r="DO133" s="32"/>
      <c r="DP133" s="32"/>
      <c r="DQ133" s="32"/>
      <c r="DR133" s="32"/>
      <c r="DS133" s="32"/>
      <c r="DT133" s="32"/>
      <c r="DU133" s="32"/>
      <c r="DV133" s="32"/>
      <c r="DW133" s="32"/>
      <c r="DX133" s="32"/>
      <c r="DY133" s="32"/>
      <c r="DZ133" s="32"/>
      <c r="EA133" s="32"/>
      <c r="EB133" s="32"/>
      <c r="EC133" s="32"/>
      <c r="ED133" s="32"/>
      <c r="EE133" s="32">
        <f t="shared" si="8"/>
        <v>-633443.46</v>
      </c>
      <c r="EF133" s="32"/>
      <c r="EG133" s="32"/>
      <c r="EH133" s="32"/>
      <c r="EI133" s="32"/>
      <c r="EJ133" s="32"/>
      <c r="EK133" s="32"/>
      <c r="EL133" s="32"/>
      <c r="EM133" s="32"/>
      <c r="EN133" s="32"/>
      <c r="EO133" s="32"/>
      <c r="EP133" s="32"/>
      <c r="EQ133" s="32"/>
      <c r="ER133" s="32"/>
      <c r="ES133" s="32"/>
      <c r="ET133" s="32"/>
      <c r="EU133" s="32"/>
      <c r="EV133" s="32"/>
      <c r="EW133" s="32"/>
      <c r="EX133" s="32"/>
      <c r="EY133" s="32"/>
      <c r="EZ133" s="32"/>
      <c r="FA133" s="32"/>
      <c r="FB133" s="32"/>
      <c r="FC133" s="32"/>
      <c r="FD133" s="32"/>
      <c r="FE133" s="32"/>
      <c r="FF133" s="32"/>
      <c r="FG133" s="32"/>
      <c r="FH133" s="32"/>
      <c r="FI133" s="32"/>
      <c r="FJ133" s="33"/>
    </row>
    <row r="134" spans="1:166" ht="38.25" customHeight="1" x14ac:dyDescent="0.2">
      <c r="A134" s="34" t="s">
        <v>179</v>
      </c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6"/>
      <c r="AP134" s="37" t="s">
        <v>180</v>
      </c>
      <c r="AQ134" s="38"/>
      <c r="AR134" s="38"/>
      <c r="AS134" s="38"/>
      <c r="AT134" s="38"/>
      <c r="AU134" s="39"/>
      <c r="AV134" s="40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2"/>
      <c r="BL134" s="29">
        <v>67081.240000000005</v>
      </c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1"/>
      <c r="CF134" s="29">
        <v>-633443.46</v>
      </c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1"/>
      <c r="CW134" s="29"/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1"/>
      <c r="DN134" s="32"/>
      <c r="DO134" s="32"/>
      <c r="DP134" s="32"/>
      <c r="DQ134" s="32"/>
      <c r="DR134" s="32"/>
      <c r="DS134" s="32"/>
      <c r="DT134" s="32"/>
      <c r="DU134" s="32"/>
      <c r="DV134" s="32"/>
      <c r="DW134" s="32"/>
      <c r="DX134" s="32"/>
      <c r="DY134" s="32"/>
      <c r="DZ134" s="32"/>
      <c r="EA134" s="32"/>
      <c r="EB134" s="32"/>
      <c r="EC134" s="32"/>
      <c r="ED134" s="32"/>
      <c r="EE134" s="32">
        <f t="shared" si="8"/>
        <v>-633443.46</v>
      </c>
      <c r="EF134" s="32"/>
      <c r="EG134" s="32"/>
      <c r="EH134" s="32"/>
      <c r="EI134" s="32"/>
      <c r="EJ134" s="32"/>
      <c r="EK134" s="32"/>
      <c r="EL134" s="32"/>
      <c r="EM134" s="32"/>
      <c r="EN134" s="32"/>
      <c r="EO134" s="32"/>
      <c r="EP134" s="32"/>
      <c r="EQ134" s="32"/>
      <c r="ER134" s="32"/>
      <c r="ES134" s="32"/>
      <c r="ET134" s="32"/>
      <c r="EU134" s="32"/>
      <c r="EV134" s="32"/>
      <c r="EW134" s="32"/>
      <c r="EX134" s="32"/>
      <c r="EY134" s="32"/>
      <c r="EZ134" s="32"/>
      <c r="FA134" s="32"/>
      <c r="FB134" s="32"/>
      <c r="FC134" s="32"/>
      <c r="FD134" s="32"/>
      <c r="FE134" s="32"/>
      <c r="FF134" s="32"/>
      <c r="FG134" s="32"/>
      <c r="FH134" s="32"/>
      <c r="FI134" s="32"/>
      <c r="FJ134" s="33"/>
    </row>
    <row r="135" spans="1:166" ht="36" customHeight="1" x14ac:dyDescent="0.2">
      <c r="A135" s="34" t="s">
        <v>181</v>
      </c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6"/>
      <c r="AP135" s="44" t="s">
        <v>182</v>
      </c>
      <c r="AQ135" s="45"/>
      <c r="AR135" s="45"/>
      <c r="AS135" s="45"/>
      <c r="AT135" s="45"/>
      <c r="AU135" s="45"/>
      <c r="AV135" s="22"/>
      <c r="AW135" s="22"/>
      <c r="AX135" s="22"/>
      <c r="AY135" s="22"/>
      <c r="AZ135" s="22"/>
      <c r="BA135" s="22"/>
      <c r="BB135" s="22"/>
      <c r="BC135" s="22"/>
      <c r="BD135" s="22"/>
      <c r="BE135" s="23"/>
      <c r="BF135" s="24"/>
      <c r="BG135" s="24"/>
      <c r="BH135" s="24"/>
      <c r="BI135" s="24"/>
      <c r="BJ135" s="24"/>
      <c r="BK135" s="25"/>
      <c r="BL135" s="32">
        <v>-5428604.7599999998</v>
      </c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>
        <v>-2406573.62</v>
      </c>
      <c r="CG135" s="32"/>
      <c r="CH135" s="32"/>
      <c r="CI135" s="32"/>
      <c r="CJ135" s="32"/>
      <c r="CK135" s="32"/>
      <c r="CL135" s="32"/>
      <c r="CM135" s="32"/>
      <c r="CN135" s="32"/>
      <c r="CO135" s="32"/>
      <c r="CP135" s="32"/>
      <c r="CQ135" s="32"/>
      <c r="CR135" s="32"/>
      <c r="CS135" s="32"/>
      <c r="CT135" s="32"/>
      <c r="CU135" s="32"/>
      <c r="CV135" s="32"/>
      <c r="CW135" s="32"/>
      <c r="CX135" s="32"/>
      <c r="CY135" s="32"/>
      <c r="CZ135" s="32"/>
      <c r="DA135" s="32"/>
      <c r="DB135" s="32"/>
      <c r="DC135" s="32"/>
      <c r="DD135" s="32"/>
      <c r="DE135" s="32"/>
      <c r="DF135" s="32"/>
      <c r="DG135" s="32"/>
      <c r="DH135" s="32"/>
      <c r="DI135" s="32"/>
      <c r="DJ135" s="32"/>
      <c r="DK135" s="32"/>
      <c r="DL135" s="32"/>
      <c r="DM135" s="32"/>
      <c r="DN135" s="32"/>
      <c r="DO135" s="32"/>
      <c r="DP135" s="32"/>
      <c r="DQ135" s="32"/>
      <c r="DR135" s="32"/>
      <c r="DS135" s="32"/>
      <c r="DT135" s="32"/>
      <c r="DU135" s="32"/>
      <c r="DV135" s="32"/>
      <c r="DW135" s="32"/>
      <c r="DX135" s="32"/>
      <c r="DY135" s="32"/>
      <c r="DZ135" s="32"/>
      <c r="EA135" s="32"/>
      <c r="EB135" s="32"/>
      <c r="EC135" s="32"/>
      <c r="ED135" s="32"/>
      <c r="EE135" s="32">
        <f t="shared" si="8"/>
        <v>-2406573.62</v>
      </c>
      <c r="EF135" s="32"/>
      <c r="EG135" s="32"/>
      <c r="EH135" s="32"/>
      <c r="EI135" s="32"/>
      <c r="EJ135" s="32"/>
      <c r="EK135" s="32"/>
      <c r="EL135" s="32"/>
      <c r="EM135" s="32"/>
      <c r="EN135" s="32"/>
      <c r="EO135" s="32"/>
      <c r="EP135" s="32"/>
      <c r="EQ135" s="32"/>
      <c r="ER135" s="32"/>
      <c r="ES135" s="32"/>
      <c r="ET135" s="32"/>
      <c r="EU135" s="32"/>
      <c r="EV135" s="32"/>
      <c r="EW135" s="32"/>
      <c r="EX135" s="32"/>
      <c r="EY135" s="32"/>
      <c r="EZ135" s="32"/>
      <c r="FA135" s="32"/>
      <c r="FB135" s="32"/>
      <c r="FC135" s="32"/>
      <c r="FD135" s="32"/>
      <c r="FE135" s="32"/>
      <c r="FF135" s="32"/>
      <c r="FG135" s="32"/>
      <c r="FH135" s="32"/>
      <c r="FI135" s="32"/>
      <c r="FJ135" s="33"/>
    </row>
    <row r="136" spans="1:166" ht="26.25" customHeight="1" x14ac:dyDescent="0.2">
      <c r="A136" s="34" t="s">
        <v>183</v>
      </c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6"/>
      <c r="AP136" s="37" t="s">
        <v>184</v>
      </c>
      <c r="AQ136" s="38"/>
      <c r="AR136" s="38"/>
      <c r="AS136" s="38"/>
      <c r="AT136" s="38"/>
      <c r="AU136" s="39"/>
      <c r="AV136" s="40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2"/>
      <c r="BL136" s="29">
        <v>5495686</v>
      </c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1"/>
      <c r="CF136" s="29">
        <v>1773130.16</v>
      </c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1"/>
      <c r="CW136" s="29"/>
      <c r="CX136" s="30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1"/>
      <c r="DN136" s="29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1"/>
      <c r="EE136" s="32">
        <f t="shared" si="8"/>
        <v>1773130.16</v>
      </c>
      <c r="EF136" s="32"/>
      <c r="EG136" s="32"/>
      <c r="EH136" s="32"/>
      <c r="EI136" s="32"/>
      <c r="EJ136" s="32"/>
      <c r="EK136" s="32"/>
      <c r="EL136" s="32"/>
      <c r="EM136" s="32"/>
      <c r="EN136" s="32"/>
      <c r="EO136" s="32"/>
      <c r="EP136" s="32"/>
      <c r="EQ136" s="32"/>
      <c r="ER136" s="32"/>
      <c r="ES136" s="32"/>
      <c r="ET136" s="32"/>
      <c r="EU136" s="32"/>
      <c r="EV136" s="32"/>
      <c r="EW136" s="32"/>
      <c r="EX136" s="32"/>
      <c r="EY136" s="32"/>
      <c r="EZ136" s="32"/>
      <c r="FA136" s="32"/>
      <c r="FB136" s="32"/>
      <c r="FC136" s="32"/>
      <c r="FD136" s="32"/>
      <c r="FE136" s="32"/>
      <c r="FF136" s="32"/>
      <c r="FG136" s="32"/>
      <c r="FH136" s="32"/>
      <c r="FI136" s="32"/>
      <c r="FJ136" s="33"/>
    </row>
    <row r="137" spans="1:166" ht="27.75" customHeight="1" x14ac:dyDescent="0.2">
      <c r="A137" s="34" t="s">
        <v>185</v>
      </c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43"/>
      <c r="AP137" s="44" t="s">
        <v>186</v>
      </c>
      <c r="AQ137" s="45"/>
      <c r="AR137" s="45"/>
      <c r="AS137" s="45"/>
      <c r="AT137" s="45"/>
      <c r="AU137" s="45"/>
      <c r="AV137" s="22"/>
      <c r="AW137" s="22"/>
      <c r="AX137" s="22"/>
      <c r="AY137" s="22"/>
      <c r="AZ137" s="22"/>
      <c r="BA137" s="22"/>
      <c r="BB137" s="22"/>
      <c r="BC137" s="22"/>
      <c r="BD137" s="22"/>
      <c r="BE137" s="23"/>
      <c r="BF137" s="24"/>
      <c r="BG137" s="24"/>
      <c r="BH137" s="24"/>
      <c r="BI137" s="24"/>
      <c r="BJ137" s="24"/>
      <c r="BK137" s="25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29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1"/>
      <c r="CW137" s="32"/>
      <c r="CX137" s="32"/>
      <c r="CY137" s="32"/>
      <c r="CZ137" s="32"/>
      <c r="DA137" s="32"/>
      <c r="DB137" s="32"/>
      <c r="DC137" s="32"/>
      <c r="DD137" s="32"/>
      <c r="DE137" s="32"/>
      <c r="DF137" s="32"/>
      <c r="DG137" s="32"/>
      <c r="DH137" s="32"/>
      <c r="DI137" s="32"/>
      <c r="DJ137" s="32"/>
      <c r="DK137" s="32"/>
      <c r="DL137" s="32"/>
      <c r="DM137" s="32"/>
      <c r="DN137" s="32"/>
      <c r="DO137" s="32"/>
      <c r="DP137" s="32"/>
      <c r="DQ137" s="32"/>
      <c r="DR137" s="32"/>
      <c r="DS137" s="32"/>
      <c r="DT137" s="32"/>
      <c r="DU137" s="32"/>
      <c r="DV137" s="32"/>
      <c r="DW137" s="32"/>
      <c r="DX137" s="32"/>
      <c r="DY137" s="32"/>
      <c r="DZ137" s="32"/>
      <c r="EA137" s="32"/>
      <c r="EB137" s="32"/>
      <c r="EC137" s="32"/>
      <c r="ED137" s="32"/>
      <c r="EE137" s="32">
        <f t="shared" si="8"/>
        <v>0</v>
      </c>
      <c r="EF137" s="32"/>
      <c r="EG137" s="32"/>
      <c r="EH137" s="32"/>
      <c r="EI137" s="32"/>
      <c r="EJ137" s="32"/>
      <c r="EK137" s="32"/>
      <c r="EL137" s="32"/>
      <c r="EM137" s="32"/>
      <c r="EN137" s="32"/>
      <c r="EO137" s="32"/>
      <c r="EP137" s="32"/>
      <c r="EQ137" s="32"/>
      <c r="ER137" s="32"/>
      <c r="ES137" s="32"/>
      <c r="ET137" s="32"/>
      <c r="EU137" s="32"/>
      <c r="EV137" s="32"/>
      <c r="EW137" s="32"/>
      <c r="EX137" s="32"/>
      <c r="EY137" s="32"/>
      <c r="EZ137" s="32"/>
      <c r="FA137" s="32"/>
      <c r="FB137" s="32"/>
      <c r="FC137" s="32"/>
      <c r="FD137" s="32"/>
      <c r="FE137" s="32"/>
      <c r="FF137" s="32"/>
      <c r="FG137" s="32"/>
      <c r="FH137" s="32"/>
      <c r="FI137" s="32"/>
      <c r="FJ137" s="33"/>
    </row>
    <row r="138" spans="1:166" ht="24" customHeight="1" x14ac:dyDescent="0.2">
      <c r="A138" s="34" t="s">
        <v>187</v>
      </c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6"/>
      <c r="AP138" s="37" t="s">
        <v>188</v>
      </c>
      <c r="AQ138" s="38"/>
      <c r="AR138" s="38"/>
      <c r="AS138" s="38"/>
      <c r="AT138" s="38"/>
      <c r="AU138" s="39"/>
      <c r="AV138" s="40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  <c r="BH138" s="41"/>
      <c r="BI138" s="41"/>
      <c r="BJ138" s="41"/>
      <c r="BK138" s="42"/>
      <c r="BL138" s="29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1"/>
      <c r="CF138" s="29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1"/>
      <c r="CW138" s="29"/>
      <c r="CX138" s="30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1"/>
      <c r="DN138" s="29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1"/>
      <c r="EE138" s="32">
        <f t="shared" si="8"/>
        <v>0</v>
      </c>
      <c r="EF138" s="32"/>
      <c r="EG138" s="32"/>
      <c r="EH138" s="32"/>
      <c r="EI138" s="32"/>
      <c r="EJ138" s="32"/>
      <c r="EK138" s="32"/>
      <c r="EL138" s="32"/>
      <c r="EM138" s="32"/>
      <c r="EN138" s="32"/>
      <c r="EO138" s="32"/>
      <c r="EP138" s="32"/>
      <c r="EQ138" s="32"/>
      <c r="ER138" s="32"/>
      <c r="ES138" s="32"/>
      <c r="ET138" s="32"/>
      <c r="EU138" s="32"/>
      <c r="EV138" s="32"/>
      <c r="EW138" s="32"/>
      <c r="EX138" s="32"/>
      <c r="EY138" s="32"/>
      <c r="EZ138" s="32"/>
      <c r="FA138" s="32"/>
      <c r="FB138" s="32"/>
      <c r="FC138" s="32"/>
      <c r="FD138" s="32"/>
      <c r="FE138" s="32"/>
      <c r="FF138" s="32"/>
      <c r="FG138" s="32"/>
      <c r="FH138" s="32"/>
      <c r="FI138" s="32"/>
      <c r="FJ138" s="33"/>
    </row>
    <row r="139" spans="1:166" ht="25.5" customHeight="1" x14ac:dyDescent="0.2">
      <c r="A139" s="18" t="s">
        <v>189</v>
      </c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20"/>
      <c r="AP139" s="21" t="s">
        <v>190</v>
      </c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3"/>
      <c r="BF139" s="24"/>
      <c r="BG139" s="24"/>
      <c r="BH139" s="24"/>
      <c r="BI139" s="24"/>
      <c r="BJ139" s="24"/>
      <c r="BK139" s="25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26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8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>
        <f t="shared" si="8"/>
        <v>0</v>
      </c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6"/>
      <c r="FD139" s="16"/>
      <c r="FE139" s="16"/>
      <c r="FF139" s="16"/>
      <c r="FG139" s="16"/>
      <c r="FH139" s="16"/>
      <c r="FI139" s="16"/>
      <c r="FJ139" s="17"/>
    </row>
    <row r="140" spans="1:166" ht="11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</row>
    <row r="141" spans="1:166" ht="11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</row>
    <row r="142" spans="1:166" ht="11.25" customHeight="1" x14ac:dyDescent="0.2">
      <c r="A142" s="1" t="s">
        <v>191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"/>
      <c r="AG142" s="1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 t="s">
        <v>192</v>
      </c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</row>
    <row r="143" spans="1:166" ht="11.25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15" t="s">
        <v>193</v>
      </c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"/>
      <c r="AG143" s="1"/>
      <c r="AH143" s="15" t="s">
        <v>194</v>
      </c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 t="s">
        <v>195</v>
      </c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"/>
      <c r="DR143" s="1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  <c r="ES143" s="14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</row>
    <row r="144" spans="1:166" ht="11.25" customHeight="1" x14ac:dyDescent="0.2">
      <c r="A144" s="1" t="s">
        <v>196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"/>
      <c r="AG144" s="1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5" t="s">
        <v>193</v>
      </c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7"/>
      <c r="DR144" s="7"/>
      <c r="DS144" s="15" t="s">
        <v>194</v>
      </c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</row>
    <row r="145" spans="1:166" ht="11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5" t="s">
        <v>193</v>
      </c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7"/>
      <c r="AG145" s="7"/>
      <c r="AH145" s="15" t="s">
        <v>194</v>
      </c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</row>
    <row r="146" spans="1:166" ht="7.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</row>
    <row r="147" spans="1:166" ht="11.25" customHeight="1" x14ac:dyDescent="0.2">
      <c r="A147" s="12" t="s">
        <v>197</v>
      </c>
      <c r="B147" s="12"/>
      <c r="C147" s="13"/>
      <c r="D147" s="13"/>
      <c r="E147" s="13"/>
      <c r="F147" s="1" t="s">
        <v>197</v>
      </c>
      <c r="G147" s="1"/>
      <c r="H147" s="1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2">
        <v>200</v>
      </c>
      <c r="Z147" s="12"/>
      <c r="AA147" s="12"/>
      <c r="AB147" s="12"/>
      <c r="AC147" s="12"/>
      <c r="AD147" s="11"/>
      <c r="AE147" s="11"/>
      <c r="AF147" s="1"/>
      <c r="AG147" s="1" t="s">
        <v>198</v>
      </c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</row>
    <row r="148" spans="1:166" ht="11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1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1"/>
      <c r="CY148" s="1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1"/>
      <c r="DW148" s="1"/>
      <c r="DX148" s="2"/>
      <c r="DY148" s="2"/>
      <c r="DZ148" s="5"/>
      <c r="EA148" s="5"/>
      <c r="EB148" s="5"/>
      <c r="EC148" s="1"/>
      <c r="ED148" s="1"/>
      <c r="EE148" s="1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2"/>
      <c r="EW148" s="2"/>
      <c r="EX148" s="2"/>
      <c r="EY148" s="2"/>
      <c r="EZ148" s="2"/>
      <c r="FA148" s="8"/>
      <c r="FB148" s="8"/>
      <c r="FC148" s="1"/>
      <c r="FD148" s="1"/>
      <c r="FE148" s="1"/>
      <c r="FF148" s="1"/>
      <c r="FG148" s="1"/>
      <c r="FH148" s="1"/>
      <c r="FI148" s="1"/>
      <c r="FJ148" s="1"/>
    </row>
    <row r="149" spans="1:166" ht="9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1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10"/>
      <c r="CY149" s="10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</row>
  </sheetData>
  <mergeCells count="1079"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AT41:BI41"/>
    <mergeCell ref="BJ41:CE41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CH55:CW55"/>
    <mergeCell ref="CX55:DJ55"/>
    <mergeCell ref="DK55:DW55"/>
    <mergeCell ref="DX55:EJ55"/>
    <mergeCell ref="EK55:EW55"/>
    <mergeCell ref="EX55:FJ55"/>
    <mergeCell ref="A53:AJ54"/>
    <mergeCell ref="AK53:AP54"/>
    <mergeCell ref="AQ53:BB54"/>
    <mergeCell ref="BC53:BT54"/>
    <mergeCell ref="EX54:FJ54"/>
    <mergeCell ref="A55:AJ55"/>
    <mergeCell ref="AK55:AP55"/>
    <mergeCell ref="AQ55:BB55"/>
    <mergeCell ref="BC55:BT55"/>
    <mergeCell ref="BU55:CG55"/>
    <mergeCell ref="ET41:FJ41"/>
    <mergeCell ref="BU53:CG54"/>
    <mergeCell ref="CH53:EJ53"/>
    <mergeCell ref="EK53:FJ53"/>
    <mergeCell ref="CH54:CW54"/>
    <mergeCell ref="CX54:DJ54"/>
    <mergeCell ref="DK54:DW54"/>
    <mergeCell ref="DX54:EJ54"/>
    <mergeCell ref="EK54:EW54"/>
    <mergeCell ref="A52:FJ52"/>
    <mergeCell ref="CF41:CV41"/>
    <mergeCell ref="CW41:DM41"/>
    <mergeCell ref="DN41:ED41"/>
    <mergeCell ref="EE41:ES41"/>
    <mergeCell ref="A41:AM41"/>
    <mergeCell ref="AN41:AS41"/>
    <mergeCell ref="A57:AJ57"/>
    <mergeCell ref="AK57:AP57"/>
    <mergeCell ref="AQ57:BB57"/>
    <mergeCell ref="BC57:BT57"/>
    <mergeCell ref="BU57:CG57"/>
    <mergeCell ref="DK57:DW57"/>
    <mergeCell ref="CH57:CW57"/>
    <mergeCell ref="CX57:DJ57"/>
    <mergeCell ref="CX56:DJ56"/>
    <mergeCell ref="DK56:DW56"/>
    <mergeCell ref="DX56:EJ56"/>
    <mergeCell ref="EK56:EW56"/>
    <mergeCell ref="EX56:FJ56"/>
    <mergeCell ref="EK57:EW57"/>
    <mergeCell ref="EX57:FJ57"/>
    <mergeCell ref="DX57:EJ57"/>
    <mergeCell ref="A56:AJ56"/>
    <mergeCell ref="AK56:AP56"/>
    <mergeCell ref="AQ56:BB56"/>
    <mergeCell ref="BC56:BT56"/>
    <mergeCell ref="BU56:CG56"/>
    <mergeCell ref="CH56:CW56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A121:FJ121"/>
    <mergeCell ref="CF122:ES122"/>
    <mergeCell ref="ET122:FJ123"/>
    <mergeCell ref="CF123:CV123"/>
    <mergeCell ref="CW123:DM123"/>
    <mergeCell ref="DN123:ED123"/>
    <mergeCell ref="A113:AJ113"/>
    <mergeCell ref="AK113:AP113"/>
    <mergeCell ref="AQ113:BB113"/>
    <mergeCell ref="BC113:BT113"/>
    <mergeCell ref="EK113:EW113"/>
    <mergeCell ref="EX113:FJ113"/>
    <mergeCell ref="BU113:CG113"/>
    <mergeCell ref="CH113:CW113"/>
    <mergeCell ref="CX113:DJ113"/>
    <mergeCell ref="EX112:FJ112"/>
    <mergeCell ref="BU112:CG112"/>
    <mergeCell ref="CH112:CW112"/>
    <mergeCell ref="CX112:DJ112"/>
    <mergeCell ref="DK112:DW112"/>
    <mergeCell ref="DX113:EJ113"/>
    <mergeCell ref="DK113:DW113"/>
    <mergeCell ref="A112:AJ112"/>
    <mergeCell ref="AK112:AP112"/>
    <mergeCell ref="AQ112:BB112"/>
    <mergeCell ref="BC112:BT112"/>
    <mergeCell ref="DX112:EJ112"/>
    <mergeCell ref="EK112:EW112"/>
    <mergeCell ref="ET124:FJ124"/>
    <mergeCell ref="A125:AO125"/>
    <mergeCell ref="AP125:AU125"/>
    <mergeCell ref="AV125:BK125"/>
    <mergeCell ref="BL125:CE125"/>
    <mergeCell ref="CF125:CV125"/>
    <mergeCell ref="CW125:DM125"/>
    <mergeCell ref="DN125:ED125"/>
    <mergeCell ref="EE125:ES125"/>
    <mergeCell ref="ET125:FJ125"/>
    <mergeCell ref="EE123:ES123"/>
    <mergeCell ref="CF124:CV124"/>
    <mergeCell ref="CW124:DM124"/>
    <mergeCell ref="DN124:ED124"/>
    <mergeCell ref="EE124:ES124"/>
    <mergeCell ref="A124:AO124"/>
    <mergeCell ref="AP124:AU124"/>
    <mergeCell ref="AV124:BK124"/>
    <mergeCell ref="BL124:CE124"/>
    <mergeCell ref="A122:AO123"/>
    <mergeCell ref="AP122:AU123"/>
    <mergeCell ref="AV122:BK123"/>
    <mergeCell ref="BL122:CE123"/>
    <mergeCell ref="A127:AO127"/>
    <mergeCell ref="AP127:AU127"/>
    <mergeCell ref="AV127:BK127"/>
    <mergeCell ref="BL127:CE127"/>
    <mergeCell ref="A128:AO128"/>
    <mergeCell ref="AP128:AU128"/>
    <mergeCell ref="AV128:BK128"/>
    <mergeCell ref="BL128:CE128"/>
    <mergeCell ref="DN126:ED126"/>
    <mergeCell ref="EE126:ES126"/>
    <mergeCell ref="ET126:FJ126"/>
    <mergeCell ref="ET127:FJ127"/>
    <mergeCell ref="CF127:CV127"/>
    <mergeCell ref="CW127:DM127"/>
    <mergeCell ref="DN127:ED127"/>
    <mergeCell ref="EE127:ES127"/>
    <mergeCell ref="A126:AO126"/>
    <mergeCell ref="AP126:AU126"/>
    <mergeCell ref="AV126:BK126"/>
    <mergeCell ref="BL126:CE126"/>
    <mergeCell ref="CF126:CV126"/>
    <mergeCell ref="CW126:DM126"/>
    <mergeCell ref="A129:AO129"/>
    <mergeCell ref="AP129:AU129"/>
    <mergeCell ref="AV129:BK129"/>
    <mergeCell ref="BL129:CE129"/>
    <mergeCell ref="A130:AO130"/>
    <mergeCell ref="AP130:AU130"/>
    <mergeCell ref="AV130:BK130"/>
    <mergeCell ref="BL130:CE130"/>
    <mergeCell ref="CF128:CV128"/>
    <mergeCell ref="CW128:DM128"/>
    <mergeCell ref="DN128:ED128"/>
    <mergeCell ref="EE128:ES128"/>
    <mergeCell ref="ET128:FJ128"/>
    <mergeCell ref="ET129:FJ129"/>
    <mergeCell ref="CF129:CV129"/>
    <mergeCell ref="CW129:DM129"/>
    <mergeCell ref="DN129:ED129"/>
    <mergeCell ref="EE129:ES129"/>
    <mergeCell ref="CW131:DM131"/>
    <mergeCell ref="DN131:ED131"/>
    <mergeCell ref="EE131:ES131"/>
    <mergeCell ref="ET131:FJ131"/>
    <mergeCell ref="ET132:FJ132"/>
    <mergeCell ref="A132:AO132"/>
    <mergeCell ref="AP132:AU132"/>
    <mergeCell ref="AV132:BK132"/>
    <mergeCell ref="BL132:CE132"/>
    <mergeCell ref="CF132:CV132"/>
    <mergeCell ref="CF130:CV130"/>
    <mergeCell ref="CW130:DM130"/>
    <mergeCell ref="DN130:ED130"/>
    <mergeCell ref="EE130:ES130"/>
    <mergeCell ref="ET130:FJ130"/>
    <mergeCell ref="A131:AO131"/>
    <mergeCell ref="AP131:AU131"/>
    <mergeCell ref="AV131:BK131"/>
    <mergeCell ref="BL131:CE131"/>
    <mergeCell ref="CF131:CV131"/>
    <mergeCell ref="A134:AO134"/>
    <mergeCell ref="AP134:AU134"/>
    <mergeCell ref="AV134:BK134"/>
    <mergeCell ref="BL134:CE134"/>
    <mergeCell ref="ET134:FJ134"/>
    <mergeCell ref="A135:AO135"/>
    <mergeCell ref="AP135:AU135"/>
    <mergeCell ref="AV135:BK135"/>
    <mergeCell ref="BL135:CE135"/>
    <mergeCell ref="CF135:CV135"/>
    <mergeCell ref="EE133:ES133"/>
    <mergeCell ref="ET133:FJ133"/>
    <mergeCell ref="CF134:CV134"/>
    <mergeCell ref="CW134:DM134"/>
    <mergeCell ref="DN134:ED134"/>
    <mergeCell ref="EE134:ES134"/>
    <mergeCell ref="CW132:DM132"/>
    <mergeCell ref="DN132:ED132"/>
    <mergeCell ref="EE132:ES132"/>
    <mergeCell ref="A133:AO133"/>
    <mergeCell ref="AP133:AU133"/>
    <mergeCell ref="AV133:BK133"/>
    <mergeCell ref="BL133:CE133"/>
    <mergeCell ref="CF133:CV133"/>
    <mergeCell ref="CW133:DM133"/>
    <mergeCell ref="DN133:ED133"/>
    <mergeCell ref="A136:AO136"/>
    <mergeCell ref="AP136:AU136"/>
    <mergeCell ref="AV136:BK136"/>
    <mergeCell ref="BL136:CE136"/>
    <mergeCell ref="ET136:FJ136"/>
    <mergeCell ref="A137:AO137"/>
    <mergeCell ref="AP137:AU137"/>
    <mergeCell ref="AV137:BK137"/>
    <mergeCell ref="BL137:CE137"/>
    <mergeCell ref="CF137:CV137"/>
    <mergeCell ref="CW135:DM135"/>
    <mergeCell ref="DN135:ED135"/>
    <mergeCell ref="EE135:ES135"/>
    <mergeCell ref="ET135:FJ135"/>
    <mergeCell ref="CF136:CV136"/>
    <mergeCell ref="CW136:DM136"/>
    <mergeCell ref="DN136:ED136"/>
    <mergeCell ref="EE136:ES136"/>
    <mergeCell ref="ET139:FJ139"/>
    <mergeCell ref="A139:AO139"/>
    <mergeCell ref="AP139:AU139"/>
    <mergeCell ref="AV139:BK139"/>
    <mergeCell ref="BL139:CE139"/>
    <mergeCell ref="CF139:CV139"/>
    <mergeCell ref="CW138:DM138"/>
    <mergeCell ref="DN138:ED138"/>
    <mergeCell ref="EE138:ES138"/>
    <mergeCell ref="CW139:DM139"/>
    <mergeCell ref="DN139:ED139"/>
    <mergeCell ref="EE139:ES139"/>
    <mergeCell ref="CW137:DM137"/>
    <mergeCell ref="DN137:ED137"/>
    <mergeCell ref="EE137:ES137"/>
    <mergeCell ref="ET137:FJ137"/>
    <mergeCell ref="A138:AO138"/>
    <mergeCell ref="AP138:AU138"/>
    <mergeCell ref="AV138:BK138"/>
    <mergeCell ref="BL138:CE138"/>
    <mergeCell ref="ET138:FJ138"/>
    <mergeCell ref="CF138:CV138"/>
    <mergeCell ref="AD147:AE147"/>
    <mergeCell ref="A147:B147"/>
    <mergeCell ref="C147:E147"/>
    <mergeCell ref="I147:X147"/>
    <mergeCell ref="Y147:AC147"/>
    <mergeCell ref="DC144:DP144"/>
    <mergeCell ref="DS144:ES144"/>
    <mergeCell ref="DC143:DP143"/>
    <mergeCell ref="DS143:ES143"/>
    <mergeCell ref="R145:AE145"/>
    <mergeCell ref="AH145:BH145"/>
    <mergeCell ref="N142:AE142"/>
    <mergeCell ref="AH142:BH142"/>
    <mergeCell ref="N143:AE143"/>
    <mergeCell ref="AH143:BH143"/>
    <mergeCell ref="R144:AE144"/>
    <mergeCell ref="AH144:BH144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rep:2.51.0.97</dc:description>
  <cp:lastModifiedBy>Пользователь Windows</cp:lastModifiedBy>
  <dcterms:created xsi:type="dcterms:W3CDTF">2020-10-22T05:59:48Z</dcterms:created>
  <dcterms:modified xsi:type="dcterms:W3CDTF">2020-10-27T13:46:34Z</dcterms:modified>
</cp:coreProperties>
</file>